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V:\Akce neinvestiční\Úklidy budov města 2025\Rada 13. 10. 2025\"/>
    </mc:Choice>
  </mc:AlternateContent>
  <xr:revisionPtr revIDLastSave="0" documentId="13_ncr:1_{0470C4D8-E9B9-4F75-9818-A311DC910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MěÚ" sheetId="2" r:id="rId2"/>
    <sheet name="Poliklinika" sheetId="3" r:id="rId3"/>
    <sheet name="Volnočasové centrum" sheetId="4" r:id="rId4"/>
    <sheet name="DZ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5" l="1"/>
  <c r="C13" i="1" s="1"/>
  <c r="F25" i="5"/>
  <c r="B13" i="1" s="1"/>
  <c r="F39" i="4" l="1"/>
  <c r="C11" i="1" s="1"/>
  <c r="F30" i="4"/>
  <c r="B11" i="1" s="1"/>
  <c r="F40" i="3"/>
  <c r="C9" i="1" s="1"/>
  <c r="F31" i="3"/>
  <c r="B9" i="1" s="1"/>
  <c r="F155" i="2"/>
  <c r="C7" i="1" s="1"/>
  <c r="F142" i="2"/>
  <c r="B7" i="1" s="1"/>
  <c r="D9" i="1" l="1"/>
  <c r="E9" i="1" s="1"/>
  <c r="D11" i="1"/>
  <c r="E11" i="1" s="1"/>
  <c r="D13" i="1"/>
  <c r="E13" i="1" s="1"/>
  <c r="D7" i="1"/>
  <c r="E7" i="1" s="1"/>
  <c r="F13" i="1" l="1"/>
  <c r="G13" i="1" s="1"/>
  <c r="E16" i="1"/>
  <c r="F11" i="1"/>
  <c r="G11" i="1" s="1"/>
  <c r="F9" i="1"/>
  <c r="G9" i="1" s="1"/>
  <c r="F7" i="1"/>
  <c r="G7" i="1" l="1"/>
  <c r="G16" i="1" s="1"/>
  <c r="F16" i="1"/>
</calcChain>
</file>

<file path=xl/sharedStrings.xml><?xml version="1.0" encoding="utf-8"?>
<sst xmlns="http://schemas.openxmlformats.org/spreadsheetml/2006/main" count="669" uniqueCount="158">
  <si>
    <t>Rekapitulace:</t>
  </si>
  <si>
    <t>MěÚ Mnichovo Hradiště</t>
  </si>
  <si>
    <t>Poliklinika</t>
  </si>
  <si>
    <t>Volnočasové centrum</t>
  </si>
  <si>
    <t>Dětské zdravotní středisko</t>
  </si>
  <si>
    <t>Kalkulace ceny prací.</t>
  </si>
  <si>
    <t>Městský úřad Masarykovo nám. 1, Mnichovo Hradiště</t>
  </si>
  <si>
    <t>popis místnosti</t>
  </si>
  <si>
    <t>povrch podlahy</t>
  </si>
  <si>
    <t>výměra (m2)</t>
  </si>
  <si>
    <t>četnost úklidu</t>
  </si>
  <si>
    <t>cena Kč/měs.</t>
  </si>
  <si>
    <t>Běžný úklid.</t>
  </si>
  <si>
    <t>DPH 21%</t>
  </si>
  <si>
    <t>roční náklady ze běžný úklid</t>
  </si>
  <si>
    <t>zasedací místnost</t>
  </si>
  <si>
    <t>koberec</t>
  </si>
  <si>
    <t>5xT</t>
  </si>
  <si>
    <t>tajemnice</t>
  </si>
  <si>
    <t>sekretariát</t>
  </si>
  <si>
    <t>PVC</t>
  </si>
  <si>
    <t>starosta</t>
  </si>
  <si>
    <t>místostarosta</t>
  </si>
  <si>
    <t>kancelář KVÚ</t>
  </si>
  <si>
    <t>č.</t>
  </si>
  <si>
    <t>kancelář vedoucí OSŽ</t>
  </si>
  <si>
    <t>kancelář OSŽ</t>
  </si>
  <si>
    <t>kancelář OSŽ matrika</t>
  </si>
  <si>
    <t>kancelář OSŽ OP</t>
  </si>
  <si>
    <t>kancelář OD</t>
  </si>
  <si>
    <t>24.25</t>
  </si>
  <si>
    <t>archiv OD</t>
  </si>
  <si>
    <t>2xM</t>
  </si>
  <si>
    <t>kancelář vedoucího OD</t>
  </si>
  <si>
    <t>poznámka</t>
  </si>
  <si>
    <t>v pracovní době</t>
  </si>
  <si>
    <t>podatelna</t>
  </si>
  <si>
    <t>pokladna</t>
  </si>
  <si>
    <t>dlažba</t>
  </si>
  <si>
    <t>sklad</t>
  </si>
  <si>
    <t>1xM</t>
  </si>
  <si>
    <t>chodba sklep</t>
  </si>
  <si>
    <t>1xT</t>
  </si>
  <si>
    <t>WC muži</t>
  </si>
  <si>
    <t>WC ženy</t>
  </si>
  <si>
    <t>rozhlas</t>
  </si>
  <si>
    <t>kuchyňka</t>
  </si>
  <si>
    <t>sklad OD</t>
  </si>
  <si>
    <t>zádveří</t>
  </si>
  <si>
    <t>vstupní hala I.</t>
  </si>
  <si>
    <t>vstupní vestibul I.</t>
  </si>
  <si>
    <t>chodba I.</t>
  </si>
  <si>
    <t>vstupní vestibul II.</t>
  </si>
  <si>
    <t>vstupní hala II.</t>
  </si>
  <si>
    <t>chodba II.</t>
  </si>
  <si>
    <t>kancelář MěP</t>
  </si>
  <si>
    <t>zázemí MěP</t>
  </si>
  <si>
    <t>učebna OD</t>
  </si>
  <si>
    <t>chodba</t>
  </si>
  <si>
    <t>výtah I.</t>
  </si>
  <si>
    <t>výtah II.</t>
  </si>
  <si>
    <t>Přízemí</t>
  </si>
  <si>
    <t>1. patro</t>
  </si>
  <si>
    <t>kancelář OSZ</t>
  </si>
  <si>
    <t>kancelář vedoucího OSZ</t>
  </si>
  <si>
    <t>WC imobilní</t>
  </si>
  <si>
    <t>2. patro</t>
  </si>
  <si>
    <t>kancelář OVÚP</t>
  </si>
  <si>
    <t>servery</t>
  </si>
  <si>
    <t>kancelář IT</t>
  </si>
  <si>
    <t>kancelář vedoucí OVÚP</t>
  </si>
  <si>
    <t>sprcha</t>
  </si>
  <si>
    <t>úklid</t>
  </si>
  <si>
    <t>spisovna OVÚP</t>
  </si>
  <si>
    <t>sklad IT</t>
  </si>
  <si>
    <t>3. patro</t>
  </si>
  <si>
    <t>spisovna OSŽ</t>
  </si>
  <si>
    <t>spisovna FŠO</t>
  </si>
  <si>
    <t>schodiště</t>
  </si>
  <si>
    <t xml:space="preserve">běžný úklid za měsíc celkem </t>
  </si>
  <si>
    <t>běžný úklid za měsíc celkem Kč bez DPH</t>
  </si>
  <si>
    <t>Mytí oken</t>
  </si>
  <si>
    <t>M2</t>
  </si>
  <si>
    <t>cena Kč/rok</t>
  </si>
  <si>
    <t>2xrok</t>
  </si>
  <si>
    <t>Čištění koberců</t>
  </si>
  <si>
    <t>1xrok</t>
  </si>
  <si>
    <t>Praní záclon</t>
  </si>
  <si>
    <t>praní ručníků a utěrek</t>
  </si>
  <si>
    <t>Poliklinika Jana Švermy 395, Mnichovo Hradiště</t>
  </si>
  <si>
    <t>vstupní hala a schodiště</t>
  </si>
  <si>
    <t>čekárna</t>
  </si>
  <si>
    <t>výtah</t>
  </si>
  <si>
    <t>šatna ženy</t>
  </si>
  <si>
    <t>šatna muži</t>
  </si>
  <si>
    <t>chodba personál</t>
  </si>
  <si>
    <t>WC personál</t>
  </si>
  <si>
    <t>denní místnost</t>
  </si>
  <si>
    <t>136a</t>
  </si>
  <si>
    <t>Volnočasové centrum Zámecká 744, Mnichovo Hradiště</t>
  </si>
  <si>
    <t>přízemí</t>
  </si>
  <si>
    <t>chodba a schodiště</t>
  </si>
  <si>
    <t>3xT</t>
  </si>
  <si>
    <t>zádveří zadní vchod</t>
  </si>
  <si>
    <t>sál</t>
  </si>
  <si>
    <t>schodiště do suterénu</t>
  </si>
  <si>
    <t xml:space="preserve">zádveří  </t>
  </si>
  <si>
    <t>2.patro</t>
  </si>
  <si>
    <t>předsíňka</t>
  </si>
  <si>
    <t>3.patro</t>
  </si>
  <si>
    <t>4.patro</t>
  </si>
  <si>
    <t>podesta</t>
  </si>
  <si>
    <t>schody</t>
  </si>
  <si>
    <t>Celková cena za úklidové práce za rok</t>
  </si>
  <si>
    <t>náklady celkem bez DPH</t>
  </si>
  <si>
    <t>náklady celkem vč.DPH</t>
  </si>
  <si>
    <t>kancelář OVŽP</t>
  </si>
  <si>
    <t>kancelář vedoucího OVŽP</t>
  </si>
  <si>
    <t>Mytí oken společných prostor</t>
  </si>
  <si>
    <t>Dětské zdravotní středisko Šlikova 378, Mnichovo Hradiště</t>
  </si>
  <si>
    <t>chodba zázemí</t>
  </si>
  <si>
    <t>spojovací chodba</t>
  </si>
  <si>
    <t>vstup 1</t>
  </si>
  <si>
    <t>vstup 2</t>
  </si>
  <si>
    <t>1. parto</t>
  </si>
  <si>
    <t>M2/ks</t>
  </si>
  <si>
    <t>ks</t>
  </si>
  <si>
    <t>jednorázový úklid celkem</t>
  </si>
  <si>
    <t>Jednorázový úklid</t>
  </si>
  <si>
    <t>jednorázový úklid za rok celkem Kč bez DPH</t>
  </si>
  <si>
    <t>kanceláře OI v č.p. 1142</t>
  </si>
  <si>
    <t>schodiště a chodba</t>
  </si>
  <si>
    <t>kancelář 1</t>
  </si>
  <si>
    <t>kancelář 2</t>
  </si>
  <si>
    <t>kancelář 3</t>
  </si>
  <si>
    <t>kancelář 4</t>
  </si>
  <si>
    <t>kancelář 5</t>
  </si>
  <si>
    <t>WC pro veřejnost</t>
  </si>
  <si>
    <t>WC pánské</t>
  </si>
  <si>
    <t>WC dámské a sprcha</t>
  </si>
  <si>
    <t>kancelář 6</t>
  </si>
  <si>
    <t>2 x T</t>
  </si>
  <si>
    <t>kancelář vedoucího OKH</t>
  </si>
  <si>
    <t>kancelář OKH</t>
  </si>
  <si>
    <t>zasedací místnost 2</t>
  </si>
  <si>
    <t>vstup</t>
  </si>
  <si>
    <t>chodba u zasedací místnosti</t>
  </si>
  <si>
    <t>dřevěná podlaha</t>
  </si>
  <si>
    <t>atrium 1</t>
  </si>
  <si>
    <t>atrium 2</t>
  </si>
  <si>
    <t>zánková dlažba</t>
  </si>
  <si>
    <t>úterý, pátek</t>
  </si>
  <si>
    <t>pondělí, středa, neděle</t>
  </si>
  <si>
    <t>chodba u ordinace</t>
  </si>
  <si>
    <t>betonová dlažba</t>
  </si>
  <si>
    <t xml:space="preserve">kancelář </t>
  </si>
  <si>
    <t>kancelář</t>
  </si>
  <si>
    <t>kancelář 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</si>
</sst>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2" fontId="0" fillId="0" borderId="0" xfId="0" applyNumberFormat="1"/>
    <xf numFmtId="2" fontId="5" fillId="0" borderId="0" xfId="0" applyNumberFormat="1" applyFont="1"/>
    <xf numFmtId="0" fontId="5" fillId="0" borderId="0" xfId="0" applyFont="1"/>
    <xf numFmtId="2" fontId="0" fillId="0" borderId="0" xfId="0" applyNumberFormat="1" applyAlignment="1">
      <alignment horizontal="center"/>
    </xf>
    <xf numFmtId="2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2" fontId="8" fillId="0" borderId="0" xfId="0" applyNumberFormat="1" applyFont="1" applyAlignment="1">
      <alignment horizontal="center"/>
    </xf>
    <xf numFmtId="2" fontId="8" fillId="0" borderId="0" xfId="0" applyNumberFormat="1" applyFont="1"/>
    <xf numFmtId="0" fontId="8" fillId="0" borderId="0" xfId="0" applyFont="1"/>
    <xf numFmtId="0" fontId="10" fillId="0" borderId="0" xfId="0" applyFont="1"/>
    <xf numFmtId="2" fontId="5" fillId="2" borderId="0" xfId="0" applyNumberFormat="1" applyFont="1" applyFill="1"/>
    <xf numFmtId="0" fontId="8" fillId="0" borderId="0" xfId="0" applyFont="1" applyAlignment="1">
      <alignment horizont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2" fontId="12" fillId="0" borderId="0" xfId="0" applyNumberFormat="1" applyFont="1"/>
    <xf numFmtId="0" fontId="11" fillId="0" borderId="0" xfId="0" applyFont="1"/>
    <xf numFmtId="0" fontId="13" fillId="0" borderId="0" xfId="0" applyFont="1"/>
    <xf numFmtId="2" fontId="13" fillId="2" borderId="0" xfId="0" applyNumberFormat="1" applyFont="1" applyFill="1"/>
    <xf numFmtId="0" fontId="8" fillId="0" borderId="0" xfId="0" applyFont="1" applyAlignment="1">
      <alignment horizontal="right"/>
    </xf>
    <xf numFmtId="2" fontId="13" fillId="0" borderId="0" xfId="0" applyNumberFormat="1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6"/>
  <sheetViews>
    <sheetView tabSelected="1" workbookViewId="0"/>
  </sheetViews>
  <sheetFormatPr defaultRowHeight="15" x14ac:dyDescent="0.25"/>
  <cols>
    <col min="1" max="1" width="26" bestFit="1" customWidth="1"/>
    <col min="2" max="2" width="17.140625" customWidth="1"/>
    <col min="3" max="3" width="17.28515625" customWidth="1"/>
    <col min="4" max="4" width="17.140625" customWidth="1"/>
    <col min="5" max="7" width="17.7109375" customWidth="1"/>
  </cols>
  <sheetData>
    <row r="2" spans="1:7" ht="18.75" x14ac:dyDescent="0.3">
      <c r="A2" s="1" t="s">
        <v>0</v>
      </c>
    </row>
    <row r="5" spans="1:7" ht="30" x14ac:dyDescent="0.25">
      <c r="B5" s="8" t="s">
        <v>79</v>
      </c>
      <c r="C5" s="8" t="s">
        <v>127</v>
      </c>
      <c r="D5" s="3" t="s">
        <v>14</v>
      </c>
      <c r="E5" s="3" t="s">
        <v>114</v>
      </c>
      <c r="F5" t="s">
        <v>13</v>
      </c>
      <c r="G5" s="3" t="s">
        <v>115</v>
      </c>
    </row>
    <row r="7" spans="1:7" ht="15.75" x14ac:dyDescent="0.25">
      <c r="A7" s="2" t="s">
        <v>1</v>
      </c>
      <c r="B7" s="9">
        <f>SUM(MěÚ!F142)</f>
        <v>0</v>
      </c>
      <c r="C7" s="18">
        <f>SUM(MěÚ!F155)</f>
        <v>0</v>
      </c>
      <c r="D7" s="9">
        <f>SUM(B7*12)</f>
        <v>0</v>
      </c>
      <c r="E7" s="9">
        <f>SUM(C7+D7)</f>
        <v>0</v>
      </c>
      <c r="F7" s="9">
        <f>SUM(E7*0.21)</f>
        <v>0</v>
      </c>
      <c r="G7" s="9">
        <f>SUM(E7:F7)</f>
        <v>0</v>
      </c>
    </row>
    <row r="8" spans="1:7" ht="15.75" x14ac:dyDescent="0.25">
      <c r="A8" s="2"/>
      <c r="C8" s="14"/>
      <c r="D8" s="9"/>
      <c r="E8" s="9"/>
      <c r="F8" s="9"/>
      <c r="G8" s="9"/>
    </row>
    <row r="9" spans="1:7" ht="15.75" x14ac:dyDescent="0.25">
      <c r="A9" s="2" t="s">
        <v>2</v>
      </c>
      <c r="B9" s="9">
        <f>SUM(Poliklinika!F31)</f>
        <v>0</v>
      </c>
      <c r="C9" s="18">
        <f>SUM(Poliklinika!F40)</f>
        <v>0</v>
      </c>
      <c r="D9" s="9">
        <f t="shared" ref="D9:D13" si="0">SUM(B9*12)</f>
        <v>0</v>
      </c>
      <c r="E9" s="9">
        <f t="shared" ref="E9:E13" si="1">SUM(C9+D9)</f>
        <v>0</v>
      </c>
      <c r="F9" s="9">
        <f t="shared" ref="F9:F13" si="2">SUM(E9*0.21)</f>
        <v>0</v>
      </c>
      <c r="G9" s="9">
        <f t="shared" ref="G9:G13" si="3">SUM(E9:F9)</f>
        <v>0</v>
      </c>
    </row>
    <row r="10" spans="1:7" ht="15.75" x14ac:dyDescent="0.25">
      <c r="A10" s="2"/>
      <c r="C10" s="19"/>
      <c r="D10" s="9"/>
      <c r="E10" s="9"/>
      <c r="F10" s="9"/>
      <c r="G10" s="9"/>
    </row>
    <row r="11" spans="1:7" ht="15.75" x14ac:dyDescent="0.25">
      <c r="A11" s="2" t="s">
        <v>3</v>
      </c>
      <c r="B11" s="9">
        <f>SUM('Volnočasové centrum'!F30)</f>
        <v>0</v>
      </c>
      <c r="C11" s="18">
        <f>SUM('Volnočasové centrum'!F39)</f>
        <v>0</v>
      </c>
      <c r="D11" s="9">
        <f t="shared" si="0"/>
        <v>0</v>
      </c>
      <c r="E11" s="9">
        <f t="shared" si="1"/>
        <v>0</v>
      </c>
      <c r="F11" s="9">
        <f t="shared" si="2"/>
        <v>0</v>
      </c>
      <c r="G11" s="9">
        <f t="shared" si="3"/>
        <v>0</v>
      </c>
    </row>
    <row r="12" spans="1:7" ht="15.75" x14ac:dyDescent="0.25">
      <c r="A12" s="2"/>
      <c r="C12" s="19"/>
      <c r="D12" s="9"/>
      <c r="E12" s="9"/>
      <c r="F12" s="9"/>
      <c r="G12" s="9"/>
    </row>
    <row r="13" spans="1:7" ht="15.75" x14ac:dyDescent="0.25">
      <c r="A13" s="16" t="s">
        <v>4</v>
      </c>
      <c r="B13" s="9">
        <f>SUM(DZS!F25)</f>
        <v>0</v>
      </c>
      <c r="C13" s="18">
        <f>SUM(DZS!F34)</f>
        <v>0</v>
      </c>
      <c r="D13" s="9">
        <f t="shared" si="0"/>
        <v>0</v>
      </c>
      <c r="E13" s="9">
        <f t="shared" si="1"/>
        <v>0</v>
      </c>
      <c r="F13" s="9">
        <f t="shared" si="2"/>
        <v>0</v>
      </c>
      <c r="G13" s="9">
        <f t="shared" si="3"/>
        <v>0</v>
      </c>
    </row>
    <row r="16" spans="1:7" ht="15.75" x14ac:dyDescent="0.25">
      <c r="A16" s="32" t="s">
        <v>113</v>
      </c>
      <c r="B16" s="32"/>
      <c r="E16" s="13">
        <f>SUM(E7:E13)</f>
        <v>0</v>
      </c>
      <c r="F16" s="13">
        <f>SUM(F7:F13)</f>
        <v>0</v>
      </c>
      <c r="G16" s="13">
        <f>SUM(G7:G13)</f>
        <v>0</v>
      </c>
    </row>
  </sheetData>
  <mergeCells count="1">
    <mergeCell ref="A16:B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6CBD5-4E64-4CC4-A927-A52866CD3314}">
  <sheetPr>
    <pageSetUpPr fitToPage="1"/>
  </sheetPr>
  <dimension ref="A1:G160"/>
  <sheetViews>
    <sheetView workbookViewId="0"/>
  </sheetViews>
  <sheetFormatPr defaultRowHeight="15" x14ac:dyDescent="0.25"/>
  <cols>
    <col min="1" max="1" width="5.42578125" customWidth="1"/>
    <col min="2" max="2" width="23" customWidth="1"/>
    <col min="3" max="3" width="14.85546875" customWidth="1"/>
    <col min="4" max="4" width="11.7109375" customWidth="1"/>
    <col min="5" max="5" width="10.85546875" customWidth="1"/>
    <col min="6" max="6" width="11.28515625" customWidth="1"/>
    <col min="7" max="7" width="16.140625" customWidth="1"/>
  </cols>
  <sheetData>
    <row r="1" spans="1:7" x14ac:dyDescent="0.25">
      <c r="B1" s="33" t="s">
        <v>5</v>
      </c>
      <c r="C1" s="33"/>
      <c r="D1" s="33"/>
      <c r="E1" s="33"/>
      <c r="F1" s="33"/>
      <c r="G1" s="33"/>
    </row>
    <row r="2" spans="1:7" x14ac:dyDescent="0.25">
      <c r="B2" s="33" t="s">
        <v>6</v>
      </c>
      <c r="C2" s="33"/>
      <c r="D2" s="33"/>
      <c r="E2" s="33"/>
      <c r="F2" s="33"/>
      <c r="G2" s="33"/>
    </row>
    <row r="3" spans="1:7" x14ac:dyDescent="0.25">
      <c r="B3" s="19"/>
      <c r="C3" s="19"/>
      <c r="D3" s="19"/>
      <c r="E3" s="19"/>
      <c r="F3" s="19"/>
      <c r="G3" s="19"/>
    </row>
    <row r="4" spans="1:7" x14ac:dyDescent="0.25">
      <c r="B4" s="33" t="s">
        <v>12</v>
      </c>
      <c r="C4" s="33"/>
      <c r="D4" s="33"/>
      <c r="E4" s="33"/>
      <c r="F4" s="33"/>
      <c r="G4" s="33"/>
    </row>
    <row r="5" spans="1:7" ht="30.75" customHeight="1" x14ac:dyDescent="0.25">
      <c r="A5" s="4" t="s">
        <v>24</v>
      </c>
      <c r="B5" s="19" t="s">
        <v>7</v>
      </c>
      <c r="C5" s="22" t="s">
        <v>8</v>
      </c>
      <c r="D5" s="19" t="s">
        <v>9</v>
      </c>
      <c r="E5" s="22" t="s">
        <v>10</v>
      </c>
      <c r="F5" s="22" t="s">
        <v>11</v>
      </c>
      <c r="G5" s="19" t="s">
        <v>34</v>
      </c>
    </row>
    <row r="6" spans="1:7" ht="15" customHeight="1" x14ac:dyDescent="0.25">
      <c r="A6" s="4"/>
      <c r="B6" s="19" t="s">
        <v>61</v>
      </c>
      <c r="C6" s="22"/>
      <c r="D6" s="19"/>
      <c r="E6" s="22"/>
      <c r="F6" s="22"/>
      <c r="G6" s="19"/>
    </row>
    <row r="7" spans="1:7" x14ac:dyDescent="0.25">
      <c r="A7" s="6">
        <v>1</v>
      </c>
      <c r="B7" s="23" t="s">
        <v>15</v>
      </c>
      <c r="C7" s="24" t="s">
        <v>16</v>
      </c>
      <c r="D7" s="25">
        <v>33.369999999999997</v>
      </c>
      <c r="E7" s="24" t="s">
        <v>17</v>
      </c>
      <c r="F7" s="26">
        <v>0</v>
      </c>
      <c r="G7" s="27"/>
    </row>
    <row r="8" spans="1:7" x14ac:dyDescent="0.25">
      <c r="A8" s="6">
        <v>2</v>
      </c>
      <c r="B8" s="23" t="s">
        <v>18</v>
      </c>
      <c r="C8" s="24" t="s">
        <v>16</v>
      </c>
      <c r="D8" s="25">
        <v>25.99</v>
      </c>
      <c r="E8" s="24" t="s">
        <v>17</v>
      </c>
      <c r="F8" s="26">
        <v>0</v>
      </c>
      <c r="G8" s="27" t="s">
        <v>35</v>
      </c>
    </row>
    <row r="9" spans="1:7" x14ac:dyDescent="0.25">
      <c r="A9" s="6">
        <v>3</v>
      </c>
      <c r="B9" s="23" t="s">
        <v>19</v>
      </c>
      <c r="C9" s="24" t="s">
        <v>16</v>
      </c>
      <c r="D9" s="25">
        <v>22.8</v>
      </c>
      <c r="E9" s="24" t="s">
        <v>17</v>
      </c>
      <c r="F9" s="26">
        <v>0</v>
      </c>
      <c r="G9" s="27"/>
    </row>
    <row r="10" spans="1:7" x14ac:dyDescent="0.25">
      <c r="A10" s="6"/>
      <c r="B10" s="23" t="s">
        <v>19</v>
      </c>
      <c r="C10" s="24" t="s">
        <v>20</v>
      </c>
      <c r="D10" s="25">
        <v>3</v>
      </c>
      <c r="E10" s="24" t="s">
        <v>17</v>
      </c>
      <c r="F10" s="26">
        <v>0</v>
      </c>
      <c r="G10" s="27"/>
    </row>
    <row r="11" spans="1:7" x14ac:dyDescent="0.25">
      <c r="A11" s="6">
        <v>4</v>
      </c>
      <c r="B11" s="23" t="s">
        <v>21</v>
      </c>
      <c r="C11" s="24" t="s">
        <v>16</v>
      </c>
      <c r="D11" s="25">
        <v>26.84</v>
      </c>
      <c r="E11" s="24" t="s">
        <v>17</v>
      </c>
      <c r="F11" s="26">
        <v>0</v>
      </c>
      <c r="G11" s="27"/>
    </row>
    <row r="12" spans="1:7" x14ac:dyDescent="0.25">
      <c r="A12" s="6">
        <v>5</v>
      </c>
      <c r="B12" s="23" t="s">
        <v>22</v>
      </c>
      <c r="C12" s="24" t="s">
        <v>16</v>
      </c>
      <c r="D12" s="25">
        <v>15.82</v>
      </c>
      <c r="E12" s="24" t="s">
        <v>17</v>
      </c>
      <c r="F12" s="26">
        <v>0</v>
      </c>
      <c r="G12" s="27"/>
    </row>
    <row r="13" spans="1:7" x14ac:dyDescent="0.25">
      <c r="A13" s="6">
        <v>6</v>
      </c>
      <c r="B13" s="23" t="s">
        <v>23</v>
      </c>
      <c r="C13" s="24" t="s">
        <v>16</v>
      </c>
      <c r="D13" s="25">
        <v>20.9</v>
      </c>
      <c r="E13" s="24" t="s">
        <v>17</v>
      </c>
      <c r="F13" s="26">
        <v>0</v>
      </c>
      <c r="G13" s="27"/>
    </row>
    <row r="14" spans="1:7" x14ac:dyDescent="0.25">
      <c r="A14" s="6">
        <v>7</v>
      </c>
      <c r="B14" s="23" t="s">
        <v>23</v>
      </c>
      <c r="C14" s="24" t="s">
        <v>16</v>
      </c>
      <c r="D14" s="25">
        <v>21.08</v>
      </c>
      <c r="E14" s="24" t="s">
        <v>17</v>
      </c>
      <c r="F14" s="26">
        <v>0</v>
      </c>
      <c r="G14" s="27"/>
    </row>
    <row r="15" spans="1:7" x14ac:dyDescent="0.25">
      <c r="A15" s="6">
        <v>8</v>
      </c>
      <c r="B15" s="23" t="s">
        <v>155</v>
      </c>
      <c r="C15" s="24" t="s">
        <v>16</v>
      </c>
      <c r="D15" s="25">
        <v>18.8</v>
      </c>
      <c r="E15" s="24" t="s">
        <v>17</v>
      </c>
      <c r="F15" s="26">
        <v>0</v>
      </c>
      <c r="G15" s="27"/>
    </row>
    <row r="16" spans="1:7" x14ac:dyDescent="0.25">
      <c r="A16" s="6">
        <v>9</v>
      </c>
      <c r="B16" s="23" t="s">
        <v>156</v>
      </c>
      <c r="C16" s="24" t="s">
        <v>16</v>
      </c>
      <c r="D16" s="25">
        <v>20.96</v>
      </c>
      <c r="E16" s="24" t="s">
        <v>17</v>
      </c>
      <c r="F16" s="26">
        <v>0</v>
      </c>
      <c r="G16" s="27"/>
    </row>
    <row r="17" spans="1:7" x14ac:dyDescent="0.25">
      <c r="A17" s="6">
        <v>10</v>
      </c>
      <c r="B17" s="23" t="s">
        <v>156</v>
      </c>
      <c r="C17" s="24" t="s">
        <v>16</v>
      </c>
      <c r="D17" s="25">
        <v>22.8</v>
      </c>
      <c r="E17" s="24" t="s">
        <v>17</v>
      </c>
      <c r="F17" s="26">
        <v>0</v>
      </c>
      <c r="G17" s="27"/>
    </row>
    <row r="18" spans="1:7" x14ac:dyDescent="0.25">
      <c r="A18" s="6">
        <v>11</v>
      </c>
      <c r="B18" s="23" t="s">
        <v>156</v>
      </c>
      <c r="C18" s="24" t="s">
        <v>16</v>
      </c>
      <c r="D18" s="25">
        <v>21.09</v>
      </c>
      <c r="E18" s="24" t="s">
        <v>17</v>
      </c>
      <c r="F18" s="26">
        <v>0</v>
      </c>
      <c r="G18" s="27"/>
    </row>
    <row r="19" spans="1:7" x14ac:dyDescent="0.25">
      <c r="A19" s="6">
        <v>12</v>
      </c>
      <c r="B19" s="23" t="s">
        <v>25</v>
      </c>
      <c r="C19" s="24" t="s">
        <v>16</v>
      </c>
      <c r="D19" s="25">
        <v>23.88</v>
      </c>
      <c r="E19" s="24" t="s">
        <v>17</v>
      </c>
      <c r="F19" s="26">
        <v>0</v>
      </c>
      <c r="G19" s="27"/>
    </row>
    <row r="20" spans="1:7" x14ac:dyDescent="0.25">
      <c r="A20" s="6">
        <v>13</v>
      </c>
      <c r="B20" s="23" t="s">
        <v>27</v>
      </c>
      <c r="C20" s="24" t="s">
        <v>16</v>
      </c>
      <c r="D20" s="25">
        <v>22.48</v>
      </c>
      <c r="E20" s="24" t="s">
        <v>17</v>
      </c>
      <c r="F20" s="26">
        <v>0</v>
      </c>
      <c r="G20" s="27"/>
    </row>
    <row r="21" spans="1:7" x14ac:dyDescent="0.25">
      <c r="A21" s="6">
        <v>14</v>
      </c>
      <c r="B21" s="23" t="s">
        <v>26</v>
      </c>
      <c r="C21" s="24" t="s">
        <v>16</v>
      </c>
      <c r="D21" s="25">
        <v>13.23</v>
      </c>
      <c r="E21" s="24" t="s">
        <v>17</v>
      </c>
      <c r="F21" s="26">
        <v>0</v>
      </c>
      <c r="G21" s="27"/>
    </row>
    <row r="22" spans="1:7" x14ac:dyDescent="0.25">
      <c r="A22" s="6">
        <v>15</v>
      </c>
      <c r="B22" s="23" t="s">
        <v>26</v>
      </c>
      <c r="C22" s="24" t="s">
        <v>16</v>
      </c>
      <c r="D22" s="25">
        <v>13.4</v>
      </c>
      <c r="E22" s="24" t="s">
        <v>17</v>
      </c>
      <c r="F22" s="26">
        <v>0</v>
      </c>
      <c r="G22" s="27"/>
    </row>
    <row r="23" spans="1:7" x14ac:dyDescent="0.25">
      <c r="A23" s="6">
        <v>16</v>
      </c>
      <c r="B23" s="23" t="s">
        <v>28</v>
      </c>
      <c r="C23" s="24" t="s">
        <v>16</v>
      </c>
      <c r="D23" s="25">
        <v>19.43</v>
      </c>
      <c r="E23" s="24" t="s">
        <v>17</v>
      </c>
      <c r="F23" s="26">
        <v>0</v>
      </c>
      <c r="G23" s="27" t="s">
        <v>35</v>
      </c>
    </row>
    <row r="24" spans="1:7" x14ac:dyDescent="0.25">
      <c r="A24" s="6">
        <v>16</v>
      </c>
      <c r="B24" s="23" t="s">
        <v>28</v>
      </c>
      <c r="C24" s="24" t="s">
        <v>20</v>
      </c>
      <c r="D24" s="25">
        <v>6.18</v>
      </c>
      <c r="E24" s="24" t="s">
        <v>17</v>
      </c>
      <c r="F24" s="26">
        <v>0</v>
      </c>
      <c r="G24" s="27" t="s">
        <v>35</v>
      </c>
    </row>
    <row r="25" spans="1:7" x14ac:dyDescent="0.25">
      <c r="A25" s="6">
        <v>17</v>
      </c>
      <c r="B25" s="23" t="s">
        <v>29</v>
      </c>
      <c r="C25" s="24" t="s">
        <v>16</v>
      </c>
      <c r="D25" s="25">
        <v>18.64</v>
      </c>
      <c r="E25" s="24" t="s">
        <v>17</v>
      </c>
      <c r="F25" s="26">
        <v>0</v>
      </c>
      <c r="G25" s="27"/>
    </row>
    <row r="26" spans="1:7" x14ac:dyDescent="0.25">
      <c r="A26" s="6">
        <v>18</v>
      </c>
      <c r="B26" s="23" t="s">
        <v>29</v>
      </c>
      <c r="C26" s="24" t="s">
        <v>16</v>
      </c>
      <c r="D26" s="25" t="s">
        <v>30</v>
      </c>
      <c r="E26" s="24" t="s">
        <v>17</v>
      </c>
      <c r="F26" s="26">
        <v>0</v>
      </c>
      <c r="G26" s="27" t="s">
        <v>35</v>
      </c>
    </row>
    <row r="27" spans="1:7" x14ac:dyDescent="0.25">
      <c r="A27" s="6">
        <v>19</v>
      </c>
      <c r="B27" s="23" t="s">
        <v>29</v>
      </c>
      <c r="C27" s="24" t="s">
        <v>16</v>
      </c>
      <c r="D27" s="25">
        <v>16.899999999999999</v>
      </c>
      <c r="E27" s="24" t="s">
        <v>17</v>
      </c>
      <c r="F27" s="26">
        <v>0</v>
      </c>
      <c r="G27" s="27" t="s">
        <v>35</v>
      </c>
    </row>
    <row r="28" spans="1:7" x14ac:dyDescent="0.25">
      <c r="A28" s="6">
        <v>20</v>
      </c>
      <c r="B28" s="23" t="s">
        <v>31</v>
      </c>
      <c r="C28" s="24" t="s">
        <v>20</v>
      </c>
      <c r="D28" s="25">
        <v>11.23</v>
      </c>
      <c r="E28" s="24" t="s">
        <v>32</v>
      </c>
      <c r="F28" s="26">
        <v>0</v>
      </c>
      <c r="G28" s="27"/>
    </row>
    <row r="29" spans="1:7" x14ac:dyDescent="0.25">
      <c r="A29" s="6">
        <v>21</v>
      </c>
      <c r="B29" s="23" t="s">
        <v>29</v>
      </c>
      <c r="C29" s="24" t="s">
        <v>16</v>
      </c>
      <c r="D29" s="25">
        <v>11.05</v>
      </c>
      <c r="E29" s="24" t="s">
        <v>17</v>
      </c>
      <c r="F29" s="26">
        <v>0</v>
      </c>
      <c r="G29" s="27"/>
    </row>
    <row r="30" spans="1:7" x14ac:dyDescent="0.25">
      <c r="A30" s="6">
        <v>22</v>
      </c>
      <c r="B30" s="23" t="s">
        <v>33</v>
      </c>
      <c r="C30" s="24" t="s">
        <v>16</v>
      </c>
      <c r="D30" s="25">
        <v>16.64</v>
      </c>
      <c r="E30" s="24" t="s">
        <v>17</v>
      </c>
      <c r="F30" s="26">
        <v>0</v>
      </c>
      <c r="G30" s="27"/>
    </row>
    <row r="31" spans="1:7" x14ac:dyDescent="0.25">
      <c r="A31" s="6">
        <v>23</v>
      </c>
      <c r="B31" s="23" t="s">
        <v>36</v>
      </c>
      <c r="C31" s="24" t="s">
        <v>16</v>
      </c>
      <c r="D31" s="25">
        <v>20.2</v>
      </c>
      <c r="E31" s="24" t="s">
        <v>17</v>
      </c>
      <c r="F31" s="26">
        <v>0</v>
      </c>
      <c r="G31" s="27"/>
    </row>
    <row r="32" spans="1:7" x14ac:dyDescent="0.25">
      <c r="A32" s="6">
        <v>24</v>
      </c>
      <c r="B32" s="23" t="s">
        <v>37</v>
      </c>
      <c r="C32" s="24" t="s">
        <v>16</v>
      </c>
      <c r="D32" s="25">
        <v>9.3000000000000007</v>
      </c>
      <c r="E32" s="24" t="s">
        <v>17</v>
      </c>
      <c r="F32" s="26">
        <v>0</v>
      </c>
      <c r="G32" s="27" t="s">
        <v>35</v>
      </c>
    </row>
    <row r="33" spans="1:7" x14ac:dyDescent="0.25">
      <c r="A33" s="6">
        <v>24</v>
      </c>
      <c r="B33" s="23" t="s">
        <v>37</v>
      </c>
      <c r="C33" s="24" t="s">
        <v>38</v>
      </c>
      <c r="D33" s="25">
        <v>4.1399999999999997</v>
      </c>
      <c r="E33" s="24" t="s">
        <v>17</v>
      </c>
      <c r="F33" s="26">
        <v>0</v>
      </c>
      <c r="G33" s="27" t="s">
        <v>35</v>
      </c>
    </row>
    <row r="34" spans="1:7" x14ac:dyDescent="0.25">
      <c r="A34" s="6">
        <v>25</v>
      </c>
      <c r="B34" s="23" t="s">
        <v>39</v>
      </c>
      <c r="C34" s="24" t="s">
        <v>38</v>
      </c>
      <c r="D34" s="25">
        <v>8.4</v>
      </c>
      <c r="E34" s="24" t="s">
        <v>40</v>
      </c>
      <c r="F34" s="26">
        <v>0</v>
      </c>
      <c r="G34" s="27"/>
    </row>
    <row r="35" spans="1:7" x14ac:dyDescent="0.25">
      <c r="A35" s="6">
        <v>26</v>
      </c>
      <c r="B35" s="23" t="s">
        <v>41</v>
      </c>
      <c r="C35" s="24" t="s">
        <v>38</v>
      </c>
      <c r="D35" s="25">
        <v>9.6199999999999992</v>
      </c>
      <c r="E35" s="24" t="s">
        <v>42</v>
      </c>
      <c r="F35" s="26">
        <v>0</v>
      </c>
      <c r="G35" s="27"/>
    </row>
    <row r="36" spans="1:7" x14ac:dyDescent="0.25">
      <c r="A36" s="6">
        <v>27</v>
      </c>
      <c r="B36" s="23" t="s">
        <v>43</v>
      </c>
      <c r="C36" s="24" t="s">
        <v>38</v>
      </c>
      <c r="D36" s="25">
        <v>8.58</v>
      </c>
      <c r="E36" s="24" t="s">
        <v>17</v>
      </c>
      <c r="F36" s="26">
        <v>0</v>
      </c>
      <c r="G36" s="27"/>
    </row>
    <row r="37" spans="1:7" x14ac:dyDescent="0.25">
      <c r="A37" s="6">
        <v>28</v>
      </c>
      <c r="B37" s="23" t="s">
        <v>44</v>
      </c>
      <c r="C37" s="24" t="s">
        <v>38</v>
      </c>
      <c r="D37" s="25">
        <v>11.97</v>
      </c>
      <c r="E37" s="24" t="s">
        <v>17</v>
      </c>
      <c r="F37" s="26">
        <v>0</v>
      </c>
      <c r="G37" s="27"/>
    </row>
    <row r="38" spans="1:7" x14ac:dyDescent="0.25">
      <c r="A38" s="6">
        <v>29</v>
      </c>
      <c r="B38" s="23" t="s">
        <v>45</v>
      </c>
      <c r="C38" s="24" t="s">
        <v>20</v>
      </c>
      <c r="D38" s="25">
        <v>10.08</v>
      </c>
      <c r="E38" s="24" t="s">
        <v>40</v>
      </c>
      <c r="F38" s="26">
        <v>0</v>
      </c>
      <c r="G38" s="27"/>
    </row>
    <row r="39" spans="1:7" x14ac:dyDescent="0.25">
      <c r="A39" s="6">
        <v>30</v>
      </c>
      <c r="B39" s="23" t="s">
        <v>46</v>
      </c>
      <c r="C39" s="24" t="s">
        <v>20</v>
      </c>
      <c r="D39" s="25">
        <v>6.62</v>
      </c>
      <c r="E39" s="24" t="s">
        <v>17</v>
      </c>
      <c r="F39" s="26">
        <v>0</v>
      </c>
      <c r="G39" s="27"/>
    </row>
    <row r="40" spans="1:7" x14ac:dyDescent="0.25">
      <c r="A40" s="6">
        <v>31</v>
      </c>
      <c r="B40" s="23" t="s">
        <v>47</v>
      </c>
      <c r="C40" s="24" t="s">
        <v>20</v>
      </c>
      <c r="D40" s="25">
        <v>11.09</v>
      </c>
      <c r="E40" s="24" t="s">
        <v>32</v>
      </c>
      <c r="F40" s="26">
        <v>0</v>
      </c>
      <c r="G40" s="27"/>
    </row>
    <row r="41" spans="1:7" x14ac:dyDescent="0.25">
      <c r="A41" s="6"/>
      <c r="B41" s="23" t="s">
        <v>46</v>
      </c>
      <c r="C41" s="24" t="s">
        <v>38</v>
      </c>
      <c r="D41" s="25">
        <v>3</v>
      </c>
      <c r="E41" s="24" t="s">
        <v>17</v>
      </c>
      <c r="F41" s="26">
        <v>0</v>
      </c>
      <c r="G41" s="27"/>
    </row>
    <row r="42" spans="1:7" x14ac:dyDescent="0.25">
      <c r="A42" s="7"/>
      <c r="B42" s="23" t="s">
        <v>48</v>
      </c>
      <c r="C42" s="24" t="s">
        <v>38</v>
      </c>
      <c r="D42" s="25">
        <v>3.66</v>
      </c>
      <c r="E42" s="24" t="s">
        <v>40</v>
      </c>
      <c r="F42" s="26">
        <v>0</v>
      </c>
      <c r="G42" s="27"/>
    </row>
    <row r="43" spans="1:7" x14ac:dyDescent="0.25">
      <c r="A43" s="7"/>
      <c r="B43" s="23" t="s">
        <v>49</v>
      </c>
      <c r="C43" s="24" t="s">
        <v>38</v>
      </c>
      <c r="D43" s="25">
        <v>26.62</v>
      </c>
      <c r="E43" s="24" t="s">
        <v>17</v>
      </c>
      <c r="F43" s="26">
        <v>0</v>
      </c>
      <c r="G43" s="27"/>
    </row>
    <row r="44" spans="1:7" x14ac:dyDescent="0.25">
      <c r="A44" s="7"/>
      <c r="B44" s="23" t="s">
        <v>50</v>
      </c>
      <c r="C44" s="24" t="s">
        <v>38</v>
      </c>
      <c r="D44" s="25">
        <v>100.27</v>
      </c>
      <c r="E44" s="24" t="s">
        <v>17</v>
      </c>
      <c r="F44" s="26">
        <v>0</v>
      </c>
      <c r="G44" s="27"/>
    </row>
    <row r="45" spans="1:7" x14ac:dyDescent="0.25">
      <c r="A45" s="7"/>
      <c r="B45" s="23" t="s">
        <v>51</v>
      </c>
      <c r="C45" s="24" t="s">
        <v>20</v>
      </c>
      <c r="D45" s="25">
        <v>49.6</v>
      </c>
      <c r="E45" s="24" t="s">
        <v>17</v>
      </c>
      <c r="F45" s="26">
        <v>0</v>
      </c>
      <c r="G45" s="27"/>
    </row>
    <row r="46" spans="1:7" x14ac:dyDescent="0.25">
      <c r="A46" s="7"/>
      <c r="B46" s="23" t="s">
        <v>52</v>
      </c>
      <c r="C46" s="24" t="s">
        <v>38</v>
      </c>
      <c r="D46" s="25">
        <v>43.51</v>
      </c>
      <c r="E46" s="24" t="s">
        <v>17</v>
      </c>
      <c r="F46" s="26">
        <v>0</v>
      </c>
      <c r="G46" s="27"/>
    </row>
    <row r="47" spans="1:7" x14ac:dyDescent="0.25">
      <c r="A47" s="7"/>
      <c r="B47" s="23" t="s">
        <v>53</v>
      </c>
      <c r="C47" s="24" t="s">
        <v>38</v>
      </c>
      <c r="D47" s="25">
        <v>17.010000000000002</v>
      </c>
      <c r="E47" s="24" t="s">
        <v>17</v>
      </c>
      <c r="F47" s="26">
        <v>0</v>
      </c>
      <c r="G47" s="27"/>
    </row>
    <row r="48" spans="1:7" x14ac:dyDescent="0.25">
      <c r="A48" s="7"/>
      <c r="B48" s="23" t="s">
        <v>54</v>
      </c>
      <c r="C48" s="24" t="s">
        <v>16</v>
      </c>
      <c r="D48" s="25">
        <v>7.83</v>
      </c>
      <c r="E48" s="24" t="s">
        <v>17</v>
      </c>
      <c r="F48" s="26">
        <v>0</v>
      </c>
      <c r="G48" s="27"/>
    </row>
    <row r="49" spans="1:7" x14ac:dyDescent="0.25">
      <c r="A49" s="7"/>
      <c r="B49" s="23" t="s">
        <v>54</v>
      </c>
      <c r="C49" s="24" t="s">
        <v>38</v>
      </c>
      <c r="D49" s="25">
        <v>13.51</v>
      </c>
      <c r="E49" s="24" t="s">
        <v>17</v>
      </c>
      <c r="F49" s="26">
        <v>0</v>
      </c>
      <c r="G49" s="27"/>
    </row>
    <row r="50" spans="1:7" x14ac:dyDescent="0.25">
      <c r="A50" s="7"/>
      <c r="B50" s="23" t="s">
        <v>54</v>
      </c>
      <c r="C50" s="24" t="s">
        <v>20</v>
      </c>
      <c r="D50" s="25">
        <v>36.71</v>
      </c>
      <c r="E50" s="24" t="s">
        <v>17</v>
      </c>
      <c r="F50" s="26">
        <v>0</v>
      </c>
      <c r="G50" s="27"/>
    </row>
    <row r="51" spans="1:7" x14ac:dyDescent="0.25">
      <c r="A51" s="7"/>
      <c r="B51" s="23" t="s">
        <v>55</v>
      </c>
      <c r="C51" s="24" t="s">
        <v>16</v>
      </c>
      <c r="D51" s="25">
        <v>42.83</v>
      </c>
      <c r="E51" s="24" t="s">
        <v>17</v>
      </c>
      <c r="F51" s="26">
        <v>0</v>
      </c>
      <c r="G51" s="27"/>
    </row>
    <row r="52" spans="1:7" x14ac:dyDescent="0.25">
      <c r="A52" s="7"/>
      <c r="B52" s="23" t="s">
        <v>56</v>
      </c>
      <c r="C52" s="24" t="s">
        <v>38</v>
      </c>
      <c r="D52" s="25">
        <v>49.55</v>
      </c>
      <c r="E52" s="24" t="s">
        <v>17</v>
      </c>
      <c r="F52" s="26">
        <v>0</v>
      </c>
      <c r="G52" s="27"/>
    </row>
    <row r="53" spans="1:7" x14ac:dyDescent="0.25">
      <c r="A53" s="7">
        <v>50</v>
      </c>
      <c r="B53" s="23" t="s">
        <v>116</v>
      </c>
      <c r="C53" s="24" t="s">
        <v>16</v>
      </c>
      <c r="D53" s="25">
        <v>33.04</v>
      </c>
      <c r="E53" s="24" t="s">
        <v>17</v>
      </c>
      <c r="F53" s="26">
        <v>0</v>
      </c>
      <c r="G53" s="27"/>
    </row>
    <row r="54" spans="1:7" x14ac:dyDescent="0.25">
      <c r="A54" s="7">
        <v>51</v>
      </c>
      <c r="B54" s="23" t="s">
        <v>117</v>
      </c>
      <c r="C54" s="24" t="s">
        <v>16</v>
      </c>
      <c r="D54" s="25">
        <v>19.13</v>
      </c>
      <c r="E54" s="24" t="s">
        <v>17</v>
      </c>
      <c r="F54" s="26">
        <v>0</v>
      </c>
      <c r="G54" s="27"/>
    </row>
    <row r="55" spans="1:7" x14ac:dyDescent="0.25">
      <c r="A55" s="7">
        <v>52</v>
      </c>
      <c r="B55" s="23" t="s">
        <v>26</v>
      </c>
      <c r="C55" s="24" t="s">
        <v>16</v>
      </c>
      <c r="D55" s="25">
        <v>18.059999999999999</v>
      </c>
      <c r="E55" s="24" t="s">
        <v>17</v>
      </c>
      <c r="F55" s="26">
        <v>0</v>
      </c>
      <c r="G55" s="27"/>
    </row>
    <row r="56" spans="1:7" x14ac:dyDescent="0.25">
      <c r="A56" s="7">
        <v>53</v>
      </c>
      <c r="B56" s="23" t="s">
        <v>57</v>
      </c>
      <c r="C56" s="24" t="s">
        <v>20</v>
      </c>
      <c r="D56" s="25">
        <v>23.87</v>
      </c>
      <c r="E56" s="24" t="s">
        <v>17</v>
      </c>
      <c r="F56" s="26">
        <v>0</v>
      </c>
      <c r="G56" s="27"/>
    </row>
    <row r="57" spans="1:7" x14ac:dyDescent="0.25">
      <c r="A57" s="23">
        <v>54</v>
      </c>
      <c r="B57" s="23" t="s">
        <v>157</v>
      </c>
      <c r="C57" s="24" t="s">
        <v>16</v>
      </c>
      <c r="D57" s="25">
        <v>12.7</v>
      </c>
      <c r="E57" s="24" t="s">
        <v>17</v>
      </c>
      <c r="F57" s="26">
        <v>0</v>
      </c>
      <c r="G57" s="27"/>
    </row>
    <row r="58" spans="1:7" x14ac:dyDescent="0.25">
      <c r="A58" s="20"/>
      <c r="B58" s="23" t="s">
        <v>144</v>
      </c>
      <c r="C58" s="24" t="s">
        <v>147</v>
      </c>
      <c r="D58" s="25">
        <v>52.7</v>
      </c>
      <c r="E58" s="24" t="s">
        <v>17</v>
      </c>
      <c r="F58" s="26">
        <v>0</v>
      </c>
      <c r="G58" s="27"/>
    </row>
    <row r="59" spans="1:7" x14ac:dyDescent="0.25">
      <c r="A59" s="20"/>
      <c r="B59" s="23" t="s">
        <v>91</v>
      </c>
      <c r="C59" s="24" t="s">
        <v>147</v>
      </c>
      <c r="D59" s="25">
        <v>15.86</v>
      </c>
      <c r="E59" s="24" t="s">
        <v>17</v>
      </c>
      <c r="F59" s="26">
        <v>0</v>
      </c>
      <c r="G59" s="27"/>
    </row>
    <row r="60" spans="1:7" x14ac:dyDescent="0.25">
      <c r="A60" s="20"/>
      <c r="B60" s="23" t="s">
        <v>145</v>
      </c>
      <c r="C60" s="24" t="s">
        <v>38</v>
      </c>
      <c r="D60" s="25">
        <v>16.05</v>
      </c>
      <c r="E60" s="24" t="s">
        <v>17</v>
      </c>
      <c r="F60" s="26">
        <v>0</v>
      </c>
      <c r="G60" s="27"/>
    </row>
    <row r="61" spans="1:7" x14ac:dyDescent="0.25">
      <c r="A61" s="20"/>
      <c r="B61" s="23" t="s">
        <v>146</v>
      </c>
      <c r="C61" s="24" t="s">
        <v>38</v>
      </c>
      <c r="D61" s="25">
        <v>25.2</v>
      </c>
      <c r="E61" s="24" t="s">
        <v>17</v>
      </c>
      <c r="F61" s="26">
        <v>0</v>
      </c>
      <c r="G61" s="27"/>
    </row>
    <row r="62" spans="1:7" x14ac:dyDescent="0.25">
      <c r="A62" s="7"/>
      <c r="B62" s="23" t="s">
        <v>58</v>
      </c>
      <c r="C62" s="24" t="s">
        <v>38</v>
      </c>
      <c r="D62" s="25">
        <v>41.39</v>
      </c>
      <c r="E62" s="24" t="s">
        <v>17</v>
      </c>
      <c r="F62" s="26">
        <v>0</v>
      </c>
      <c r="G62" s="27"/>
    </row>
    <row r="63" spans="1:7" x14ac:dyDescent="0.25">
      <c r="A63" s="7"/>
      <c r="B63" s="23" t="s">
        <v>46</v>
      </c>
      <c r="C63" s="24" t="s">
        <v>38</v>
      </c>
      <c r="D63" s="25">
        <v>7.1</v>
      </c>
      <c r="E63" s="24" t="s">
        <v>17</v>
      </c>
      <c r="F63" s="26">
        <v>0</v>
      </c>
      <c r="G63" s="27"/>
    </row>
    <row r="64" spans="1:7" x14ac:dyDescent="0.25">
      <c r="A64" s="7"/>
      <c r="B64" s="23" t="s">
        <v>43</v>
      </c>
      <c r="C64" s="24" t="s">
        <v>38</v>
      </c>
      <c r="D64" s="25">
        <v>3.88</v>
      </c>
      <c r="E64" s="24" t="s">
        <v>17</v>
      </c>
      <c r="F64" s="26">
        <v>0</v>
      </c>
      <c r="G64" s="27"/>
    </row>
    <row r="65" spans="1:7" x14ac:dyDescent="0.25">
      <c r="A65" s="7"/>
      <c r="B65" s="23" t="s">
        <v>44</v>
      </c>
      <c r="C65" s="24" t="s">
        <v>38</v>
      </c>
      <c r="D65" s="25">
        <v>3.35</v>
      </c>
      <c r="E65" s="24" t="s">
        <v>17</v>
      </c>
      <c r="F65" s="26">
        <v>0</v>
      </c>
      <c r="G65" s="27"/>
    </row>
    <row r="66" spans="1:7" x14ac:dyDescent="0.25">
      <c r="A66" s="7"/>
      <c r="B66" s="23" t="s">
        <v>39</v>
      </c>
      <c r="C66" s="24" t="s">
        <v>38</v>
      </c>
      <c r="D66" s="25">
        <v>3.36</v>
      </c>
      <c r="E66" s="24" t="s">
        <v>40</v>
      </c>
      <c r="F66" s="26">
        <v>0</v>
      </c>
      <c r="G66" s="27"/>
    </row>
    <row r="67" spans="1:7" x14ac:dyDescent="0.25">
      <c r="A67" s="7"/>
      <c r="B67" s="23" t="s">
        <v>59</v>
      </c>
      <c r="C67" s="24" t="s">
        <v>20</v>
      </c>
      <c r="D67" s="25">
        <v>2.25</v>
      </c>
      <c r="E67" s="24" t="s">
        <v>17</v>
      </c>
      <c r="F67" s="26">
        <v>0</v>
      </c>
      <c r="G67" s="27"/>
    </row>
    <row r="68" spans="1:7" x14ac:dyDescent="0.25">
      <c r="B68" s="23" t="s">
        <v>60</v>
      </c>
      <c r="C68" s="24" t="s">
        <v>20</v>
      </c>
      <c r="D68" s="25">
        <v>2.25</v>
      </c>
      <c r="E68" s="24" t="s">
        <v>17</v>
      </c>
      <c r="F68" s="26">
        <v>0</v>
      </c>
      <c r="G68" s="27"/>
    </row>
    <row r="69" spans="1:7" x14ac:dyDescent="0.25">
      <c r="B69" s="23" t="s">
        <v>148</v>
      </c>
      <c r="C69" s="24" t="s">
        <v>150</v>
      </c>
      <c r="D69" s="25">
        <v>85.2</v>
      </c>
      <c r="E69" s="24" t="s">
        <v>42</v>
      </c>
      <c r="F69" s="26">
        <v>0</v>
      </c>
      <c r="G69" s="27"/>
    </row>
    <row r="70" spans="1:7" x14ac:dyDescent="0.25">
      <c r="B70" s="23" t="s">
        <v>149</v>
      </c>
      <c r="C70" s="24" t="s">
        <v>150</v>
      </c>
      <c r="D70" s="25">
        <v>38.4</v>
      </c>
      <c r="E70" s="24" t="s">
        <v>42</v>
      </c>
      <c r="F70" s="26">
        <v>0</v>
      </c>
      <c r="G70" s="27"/>
    </row>
    <row r="71" spans="1:7" x14ac:dyDescent="0.25">
      <c r="B71" s="19" t="s">
        <v>62</v>
      </c>
      <c r="C71" s="15"/>
      <c r="D71" s="25"/>
      <c r="E71" s="24"/>
      <c r="F71" s="26"/>
      <c r="G71" s="27"/>
    </row>
    <row r="72" spans="1:7" x14ac:dyDescent="0.25">
      <c r="A72">
        <v>101</v>
      </c>
      <c r="B72" s="23" t="s">
        <v>142</v>
      </c>
      <c r="C72" s="15" t="s">
        <v>16</v>
      </c>
      <c r="D72" s="25">
        <v>14.36</v>
      </c>
      <c r="E72" s="24" t="s">
        <v>17</v>
      </c>
      <c r="F72" s="26">
        <v>0</v>
      </c>
      <c r="G72" s="27"/>
    </row>
    <row r="73" spans="1:7" x14ac:dyDescent="0.25">
      <c r="A73">
        <v>102</v>
      </c>
      <c r="B73" s="23" t="s">
        <v>143</v>
      </c>
      <c r="C73" s="15" t="s">
        <v>16</v>
      </c>
      <c r="D73" s="25">
        <v>20.11</v>
      </c>
      <c r="E73" s="24" t="s">
        <v>17</v>
      </c>
      <c r="F73" s="26">
        <v>0</v>
      </c>
      <c r="G73" s="27"/>
    </row>
    <row r="74" spans="1:7" x14ac:dyDescent="0.25">
      <c r="A74">
        <v>103</v>
      </c>
      <c r="B74" s="23" t="s">
        <v>143</v>
      </c>
      <c r="C74" s="15" t="s">
        <v>16</v>
      </c>
      <c r="D74" s="25">
        <v>33.81</v>
      </c>
      <c r="E74" s="24" t="s">
        <v>17</v>
      </c>
      <c r="F74" s="26">
        <v>0</v>
      </c>
      <c r="G74" s="27"/>
    </row>
    <row r="75" spans="1:7" x14ac:dyDescent="0.25">
      <c r="A75">
        <v>104</v>
      </c>
      <c r="B75" s="23" t="s">
        <v>143</v>
      </c>
      <c r="C75" s="15" t="s">
        <v>16</v>
      </c>
      <c r="D75" s="25">
        <v>22.82</v>
      </c>
      <c r="E75" s="24" t="s">
        <v>17</v>
      </c>
      <c r="F75" s="26">
        <v>0</v>
      </c>
      <c r="G75" s="27"/>
    </row>
    <row r="76" spans="1:7" x14ac:dyDescent="0.25">
      <c r="A76">
        <v>105</v>
      </c>
      <c r="B76" s="23" t="s">
        <v>63</v>
      </c>
      <c r="C76" s="15" t="s">
        <v>16</v>
      </c>
      <c r="D76" s="25">
        <v>23.49</v>
      </c>
      <c r="E76" s="24" t="s">
        <v>17</v>
      </c>
      <c r="F76" s="26">
        <v>0</v>
      </c>
      <c r="G76" s="27"/>
    </row>
    <row r="77" spans="1:7" x14ac:dyDescent="0.25">
      <c r="A77">
        <v>106</v>
      </c>
      <c r="B77" s="23" t="s">
        <v>63</v>
      </c>
      <c r="C77" s="15" t="s">
        <v>16</v>
      </c>
      <c r="D77" s="25">
        <v>32.31</v>
      </c>
      <c r="E77" s="24" t="s">
        <v>17</v>
      </c>
      <c r="F77" s="26">
        <v>0</v>
      </c>
      <c r="G77" s="27"/>
    </row>
    <row r="78" spans="1:7" x14ac:dyDescent="0.25">
      <c r="A78">
        <v>107</v>
      </c>
      <c r="B78" s="23" t="s">
        <v>64</v>
      </c>
      <c r="C78" s="15" t="s">
        <v>16</v>
      </c>
      <c r="D78" s="25">
        <v>12.24</v>
      </c>
      <c r="E78" s="24" t="s">
        <v>17</v>
      </c>
      <c r="F78" s="26">
        <v>0</v>
      </c>
      <c r="G78" s="27"/>
    </row>
    <row r="79" spans="1:7" x14ac:dyDescent="0.25">
      <c r="A79">
        <v>108</v>
      </c>
      <c r="B79" s="23" t="s">
        <v>143</v>
      </c>
      <c r="C79" s="15" t="s">
        <v>16</v>
      </c>
      <c r="D79" s="25">
        <v>12.24</v>
      </c>
      <c r="E79" s="24" t="s">
        <v>17</v>
      </c>
      <c r="F79" s="26">
        <v>0</v>
      </c>
      <c r="G79" s="27"/>
    </row>
    <row r="80" spans="1:7" x14ac:dyDescent="0.25">
      <c r="A80">
        <v>109</v>
      </c>
      <c r="B80" s="23" t="s">
        <v>26</v>
      </c>
      <c r="C80" s="15" t="s">
        <v>16</v>
      </c>
      <c r="D80" s="25">
        <v>12.24</v>
      </c>
      <c r="E80" s="24" t="s">
        <v>17</v>
      </c>
      <c r="F80" s="26">
        <v>0</v>
      </c>
      <c r="G80" s="27"/>
    </row>
    <row r="81" spans="1:7" x14ac:dyDescent="0.25">
      <c r="A81">
        <v>110</v>
      </c>
      <c r="B81" s="23" t="s">
        <v>26</v>
      </c>
      <c r="C81" s="15" t="s">
        <v>16</v>
      </c>
      <c r="D81" s="25">
        <v>11.88</v>
      </c>
      <c r="E81" s="24" t="s">
        <v>17</v>
      </c>
      <c r="F81" s="26">
        <v>0</v>
      </c>
      <c r="G81" s="27"/>
    </row>
    <row r="82" spans="1:7" x14ac:dyDescent="0.25">
      <c r="A82" s="19">
        <v>111</v>
      </c>
      <c r="B82" s="23" t="s">
        <v>157</v>
      </c>
      <c r="C82" s="15" t="s">
        <v>16</v>
      </c>
      <c r="D82" s="25">
        <v>14.3</v>
      </c>
      <c r="E82" s="24" t="s">
        <v>17</v>
      </c>
      <c r="F82" s="26">
        <v>0</v>
      </c>
      <c r="G82" s="27"/>
    </row>
    <row r="83" spans="1:7" x14ac:dyDescent="0.25">
      <c r="A83" s="19">
        <v>112</v>
      </c>
      <c r="B83" s="23" t="s">
        <v>157</v>
      </c>
      <c r="C83" s="15" t="s">
        <v>16</v>
      </c>
      <c r="D83" s="25">
        <v>18.98</v>
      </c>
      <c r="E83" s="24" t="s">
        <v>17</v>
      </c>
      <c r="F83" s="26">
        <v>0</v>
      </c>
      <c r="G83" s="27"/>
    </row>
    <row r="84" spans="1:7" x14ac:dyDescent="0.25">
      <c r="A84" s="19">
        <v>113</v>
      </c>
      <c r="B84" s="23" t="s">
        <v>157</v>
      </c>
      <c r="C84" s="15" t="s">
        <v>16</v>
      </c>
      <c r="D84" s="25">
        <v>18.96</v>
      </c>
      <c r="E84" s="24" t="s">
        <v>17</v>
      </c>
      <c r="F84" s="26">
        <v>0</v>
      </c>
      <c r="G84" s="27"/>
    </row>
    <row r="85" spans="1:7" x14ac:dyDescent="0.25">
      <c r="A85" s="19">
        <v>114</v>
      </c>
      <c r="B85" s="23" t="s">
        <v>157</v>
      </c>
      <c r="C85" s="15" t="s">
        <v>16</v>
      </c>
      <c r="D85" s="25">
        <v>19.899999999999999</v>
      </c>
      <c r="E85" s="24" t="s">
        <v>17</v>
      </c>
      <c r="F85" s="26">
        <v>0</v>
      </c>
      <c r="G85" s="27"/>
    </row>
    <row r="86" spans="1:7" x14ac:dyDescent="0.25">
      <c r="B86" s="23" t="s">
        <v>46</v>
      </c>
      <c r="C86" s="15" t="s">
        <v>38</v>
      </c>
      <c r="D86" s="25">
        <v>9.4700000000000006</v>
      </c>
      <c r="E86" s="24" t="s">
        <v>17</v>
      </c>
      <c r="F86" s="26">
        <v>0</v>
      </c>
      <c r="G86" s="27"/>
    </row>
    <row r="87" spans="1:7" x14ac:dyDescent="0.25">
      <c r="B87" s="23" t="s">
        <v>65</v>
      </c>
      <c r="C87" s="15" t="s">
        <v>38</v>
      </c>
      <c r="D87" s="25">
        <v>2.64</v>
      </c>
      <c r="E87" s="24" t="s">
        <v>17</v>
      </c>
      <c r="F87" s="26">
        <v>0</v>
      </c>
      <c r="G87" s="27"/>
    </row>
    <row r="88" spans="1:7" x14ac:dyDescent="0.25">
      <c r="B88" s="23" t="s">
        <v>44</v>
      </c>
      <c r="C88" s="15" t="s">
        <v>38</v>
      </c>
      <c r="D88" s="25">
        <v>2.75</v>
      </c>
      <c r="E88" s="24" t="s">
        <v>17</v>
      </c>
      <c r="F88" s="26">
        <v>0</v>
      </c>
      <c r="G88" s="27"/>
    </row>
    <row r="89" spans="1:7" x14ac:dyDescent="0.25">
      <c r="B89" s="23" t="s">
        <v>43</v>
      </c>
      <c r="C89" s="15" t="s">
        <v>38</v>
      </c>
      <c r="D89" s="25">
        <v>3.61</v>
      </c>
      <c r="E89" s="24" t="s">
        <v>17</v>
      </c>
      <c r="F89" s="26">
        <v>0</v>
      </c>
      <c r="G89" s="27"/>
    </row>
    <row r="90" spans="1:7" x14ac:dyDescent="0.25">
      <c r="B90" s="23" t="s">
        <v>44</v>
      </c>
      <c r="C90" s="15" t="s">
        <v>38</v>
      </c>
      <c r="D90" s="25">
        <v>5.78</v>
      </c>
      <c r="E90" s="24" t="s">
        <v>17</v>
      </c>
      <c r="F90" s="26">
        <v>0</v>
      </c>
      <c r="G90" s="27"/>
    </row>
    <row r="91" spans="1:7" x14ac:dyDescent="0.25">
      <c r="B91" s="23" t="s">
        <v>58</v>
      </c>
      <c r="C91" s="15" t="s">
        <v>38</v>
      </c>
      <c r="D91" s="25">
        <v>80.62</v>
      </c>
      <c r="E91" s="24" t="s">
        <v>17</v>
      </c>
      <c r="F91" s="26">
        <v>0</v>
      </c>
      <c r="G91" s="27"/>
    </row>
    <row r="92" spans="1:7" x14ac:dyDescent="0.25">
      <c r="A92" s="14"/>
      <c r="B92" s="23" t="s">
        <v>58</v>
      </c>
      <c r="C92" s="15" t="s">
        <v>38</v>
      </c>
      <c r="D92" s="25">
        <v>13.17</v>
      </c>
      <c r="E92" s="24" t="s">
        <v>17</v>
      </c>
      <c r="F92" s="26">
        <v>0</v>
      </c>
      <c r="G92" s="27"/>
    </row>
    <row r="93" spans="1:7" x14ac:dyDescent="0.25">
      <c r="A93" s="14"/>
      <c r="B93" s="23" t="s">
        <v>58</v>
      </c>
      <c r="C93" s="15" t="s">
        <v>38</v>
      </c>
      <c r="D93" s="25">
        <v>26.4</v>
      </c>
      <c r="E93" s="24" t="s">
        <v>17</v>
      </c>
      <c r="F93" s="26">
        <v>0</v>
      </c>
      <c r="G93" s="27"/>
    </row>
    <row r="94" spans="1:7" x14ac:dyDescent="0.25">
      <c r="A94" s="14"/>
      <c r="B94" s="23" t="s">
        <v>44</v>
      </c>
      <c r="C94" s="15" t="s">
        <v>38</v>
      </c>
      <c r="D94" s="25">
        <v>5.54</v>
      </c>
      <c r="E94" s="24" t="s">
        <v>17</v>
      </c>
      <c r="F94" s="26">
        <v>0</v>
      </c>
      <c r="G94" s="27"/>
    </row>
    <row r="95" spans="1:7" x14ac:dyDescent="0.25">
      <c r="A95" s="14"/>
      <c r="B95" s="23" t="s">
        <v>65</v>
      </c>
      <c r="C95" s="15" t="s">
        <v>38</v>
      </c>
      <c r="D95" s="25">
        <v>2.69</v>
      </c>
      <c r="E95" s="24" t="s">
        <v>17</v>
      </c>
      <c r="F95" s="26">
        <v>0</v>
      </c>
      <c r="G95" s="27"/>
    </row>
    <row r="96" spans="1:7" x14ac:dyDescent="0.25">
      <c r="B96" s="23" t="s">
        <v>43</v>
      </c>
      <c r="C96" s="15" t="s">
        <v>38</v>
      </c>
      <c r="D96" s="25">
        <v>5.9</v>
      </c>
      <c r="E96" s="24" t="s">
        <v>17</v>
      </c>
      <c r="F96" s="26">
        <v>0</v>
      </c>
      <c r="G96" s="27"/>
    </row>
    <row r="97" spans="1:7" x14ac:dyDescent="0.25">
      <c r="B97" s="19" t="s">
        <v>66</v>
      </c>
      <c r="C97" s="19"/>
      <c r="D97" s="19"/>
      <c r="E97" s="24"/>
      <c r="F97" s="26"/>
      <c r="G97" s="27"/>
    </row>
    <row r="98" spans="1:7" x14ac:dyDescent="0.25">
      <c r="A98">
        <v>201</v>
      </c>
      <c r="B98" s="23" t="s">
        <v>67</v>
      </c>
      <c r="C98" s="15" t="s">
        <v>16</v>
      </c>
      <c r="D98" s="25">
        <v>16.8</v>
      </c>
      <c r="E98" s="24" t="s">
        <v>17</v>
      </c>
      <c r="F98" s="26">
        <v>0</v>
      </c>
      <c r="G98" s="27"/>
    </row>
    <row r="99" spans="1:7" x14ac:dyDescent="0.25">
      <c r="A99">
        <v>202</v>
      </c>
      <c r="B99" s="23" t="s">
        <v>67</v>
      </c>
      <c r="C99" s="15" t="s">
        <v>16</v>
      </c>
      <c r="D99" s="25">
        <v>19.100000000000001</v>
      </c>
      <c r="E99" s="24" t="s">
        <v>17</v>
      </c>
      <c r="F99" s="26">
        <v>0</v>
      </c>
      <c r="G99" s="27"/>
    </row>
    <row r="100" spans="1:7" x14ac:dyDescent="0.25">
      <c r="A100">
        <v>203</v>
      </c>
      <c r="B100" s="23" t="s">
        <v>116</v>
      </c>
      <c r="C100" s="15" t="s">
        <v>16</v>
      </c>
      <c r="D100" s="25">
        <v>30.4</v>
      </c>
      <c r="E100" s="24" t="s">
        <v>17</v>
      </c>
      <c r="F100" s="26">
        <v>0</v>
      </c>
      <c r="G100" s="27"/>
    </row>
    <row r="101" spans="1:7" x14ac:dyDescent="0.25">
      <c r="A101">
        <v>204</v>
      </c>
      <c r="B101" s="23" t="s">
        <v>67</v>
      </c>
      <c r="C101" s="15" t="s">
        <v>16</v>
      </c>
      <c r="D101" s="25">
        <v>22.82</v>
      </c>
      <c r="E101" s="24" t="s">
        <v>17</v>
      </c>
      <c r="F101" s="26">
        <v>0</v>
      </c>
      <c r="G101" s="27"/>
    </row>
    <row r="102" spans="1:7" x14ac:dyDescent="0.25">
      <c r="A102">
        <v>205</v>
      </c>
      <c r="B102" s="23" t="s">
        <v>67</v>
      </c>
      <c r="C102" s="15" t="s">
        <v>16</v>
      </c>
      <c r="D102" s="25">
        <v>11.55</v>
      </c>
      <c r="E102" s="24" t="s">
        <v>17</v>
      </c>
      <c r="F102" s="26">
        <v>0</v>
      </c>
      <c r="G102" s="27"/>
    </row>
    <row r="103" spans="1:7" x14ac:dyDescent="0.25">
      <c r="A103">
        <v>207</v>
      </c>
      <c r="B103" s="23" t="s">
        <v>67</v>
      </c>
      <c r="C103" s="15" t="s">
        <v>16</v>
      </c>
      <c r="D103" s="25">
        <v>32.31</v>
      </c>
      <c r="E103" s="24" t="s">
        <v>17</v>
      </c>
      <c r="F103" s="26">
        <v>0</v>
      </c>
      <c r="G103" s="27"/>
    </row>
    <row r="104" spans="1:7" x14ac:dyDescent="0.25">
      <c r="A104">
        <v>208</v>
      </c>
      <c r="B104" s="23" t="s">
        <v>68</v>
      </c>
      <c r="C104" s="15" t="s">
        <v>20</v>
      </c>
      <c r="D104" s="25">
        <v>14.94</v>
      </c>
      <c r="E104" s="24" t="s">
        <v>17</v>
      </c>
      <c r="F104" s="26">
        <v>0</v>
      </c>
      <c r="G104" s="27" t="s">
        <v>35</v>
      </c>
    </row>
    <row r="105" spans="1:7" x14ac:dyDescent="0.25">
      <c r="A105">
        <v>208</v>
      </c>
      <c r="B105" s="23" t="s">
        <v>69</v>
      </c>
      <c r="C105" s="15" t="s">
        <v>16</v>
      </c>
      <c r="D105" s="25">
        <v>11.8</v>
      </c>
      <c r="E105" s="24" t="s">
        <v>17</v>
      </c>
      <c r="F105" s="26">
        <v>0</v>
      </c>
      <c r="G105" s="27" t="s">
        <v>35</v>
      </c>
    </row>
    <row r="106" spans="1:7" x14ac:dyDescent="0.25">
      <c r="A106">
        <v>209</v>
      </c>
      <c r="B106" s="23" t="s">
        <v>156</v>
      </c>
      <c r="C106" s="15" t="s">
        <v>16</v>
      </c>
      <c r="D106" s="25">
        <v>11.8</v>
      </c>
      <c r="E106" s="24" t="s">
        <v>17</v>
      </c>
      <c r="F106" s="26">
        <v>0</v>
      </c>
      <c r="G106" s="27"/>
    </row>
    <row r="107" spans="1:7" x14ac:dyDescent="0.25">
      <c r="A107">
        <v>210</v>
      </c>
      <c r="B107" s="23" t="s">
        <v>70</v>
      </c>
      <c r="C107" s="15" t="s">
        <v>16</v>
      </c>
      <c r="D107" s="15">
        <v>14.33</v>
      </c>
      <c r="E107" s="24" t="s">
        <v>17</v>
      </c>
      <c r="F107" s="26">
        <v>0</v>
      </c>
      <c r="G107" s="27"/>
    </row>
    <row r="108" spans="1:7" x14ac:dyDescent="0.25">
      <c r="B108" s="23" t="s">
        <v>46</v>
      </c>
      <c r="C108" s="15" t="s">
        <v>38</v>
      </c>
      <c r="D108" s="25">
        <v>6.39</v>
      </c>
      <c r="E108" s="24" t="s">
        <v>17</v>
      </c>
      <c r="F108" s="26">
        <v>0</v>
      </c>
      <c r="G108" s="27"/>
    </row>
    <row r="109" spans="1:7" x14ac:dyDescent="0.25">
      <c r="B109" s="23" t="s">
        <v>71</v>
      </c>
      <c r="C109" s="15" t="s">
        <v>38</v>
      </c>
      <c r="D109" s="25">
        <v>4.6399999999999997</v>
      </c>
      <c r="E109" s="24" t="s">
        <v>17</v>
      </c>
      <c r="F109" s="26">
        <v>0</v>
      </c>
      <c r="G109" s="27"/>
    </row>
    <row r="110" spans="1:7" x14ac:dyDescent="0.25">
      <c r="B110" s="23" t="s">
        <v>72</v>
      </c>
      <c r="C110" s="15" t="s">
        <v>38</v>
      </c>
      <c r="D110" s="25">
        <v>4.84</v>
      </c>
      <c r="E110" s="24"/>
      <c r="F110" s="26">
        <v>0</v>
      </c>
      <c r="G110" s="27"/>
    </row>
    <row r="111" spans="1:7" x14ac:dyDescent="0.25">
      <c r="B111" s="23" t="s">
        <v>43</v>
      </c>
      <c r="C111" s="15" t="s">
        <v>38</v>
      </c>
      <c r="D111" s="25">
        <v>3.61</v>
      </c>
      <c r="E111" s="24" t="s">
        <v>17</v>
      </c>
      <c r="F111" s="26">
        <v>0</v>
      </c>
      <c r="G111" s="27"/>
    </row>
    <row r="112" spans="1:7" x14ac:dyDescent="0.25">
      <c r="B112" s="23" t="s">
        <v>44</v>
      </c>
      <c r="C112" s="15" t="s">
        <v>38</v>
      </c>
      <c r="D112" s="25">
        <v>5.78</v>
      </c>
      <c r="E112" s="24" t="s">
        <v>17</v>
      </c>
      <c r="F112" s="26">
        <v>0</v>
      </c>
      <c r="G112" s="27"/>
    </row>
    <row r="113" spans="2:7" x14ac:dyDescent="0.25">
      <c r="B113" s="23" t="s">
        <v>58</v>
      </c>
      <c r="C113" s="15" t="s">
        <v>38</v>
      </c>
      <c r="D113" s="25">
        <v>84.84</v>
      </c>
      <c r="E113" s="24" t="s">
        <v>17</v>
      </c>
      <c r="F113" s="26">
        <v>0</v>
      </c>
      <c r="G113" s="27"/>
    </row>
    <row r="114" spans="2:7" x14ac:dyDescent="0.25">
      <c r="B114" s="23" t="s">
        <v>73</v>
      </c>
      <c r="C114" s="15" t="s">
        <v>20</v>
      </c>
      <c r="D114" s="25">
        <v>61.26</v>
      </c>
      <c r="E114" s="24" t="s">
        <v>40</v>
      </c>
      <c r="F114" s="26">
        <v>0</v>
      </c>
      <c r="G114" s="27"/>
    </row>
    <row r="115" spans="2:7" x14ac:dyDescent="0.25">
      <c r="B115" s="23" t="s">
        <v>73</v>
      </c>
      <c r="C115" s="15" t="s">
        <v>20</v>
      </c>
      <c r="D115" s="25">
        <v>7.58</v>
      </c>
      <c r="E115" s="24" t="s">
        <v>40</v>
      </c>
      <c r="F115" s="26">
        <v>0</v>
      </c>
      <c r="G115" s="27"/>
    </row>
    <row r="116" spans="2:7" x14ac:dyDescent="0.25">
      <c r="B116" s="23" t="s">
        <v>74</v>
      </c>
      <c r="C116" s="15" t="s">
        <v>20</v>
      </c>
      <c r="D116" s="25">
        <v>14.94</v>
      </c>
      <c r="E116" s="24" t="s">
        <v>40</v>
      </c>
      <c r="F116" s="26">
        <v>0</v>
      </c>
      <c r="G116" s="27" t="s">
        <v>35</v>
      </c>
    </row>
    <row r="117" spans="2:7" x14ac:dyDescent="0.25">
      <c r="B117" s="23" t="s">
        <v>58</v>
      </c>
      <c r="C117" s="15" t="s">
        <v>20</v>
      </c>
      <c r="D117" s="25">
        <v>5.6</v>
      </c>
      <c r="E117" s="24" t="s">
        <v>40</v>
      </c>
      <c r="F117" s="26">
        <v>0</v>
      </c>
      <c r="G117" s="27"/>
    </row>
    <row r="118" spans="2:7" x14ac:dyDescent="0.25">
      <c r="B118" s="19" t="s">
        <v>75</v>
      </c>
      <c r="C118" s="15"/>
      <c r="D118" s="25"/>
      <c r="E118" s="24"/>
      <c r="F118" s="26"/>
      <c r="G118" s="27"/>
    </row>
    <row r="119" spans="2:7" x14ac:dyDescent="0.25">
      <c r="B119" s="23" t="s">
        <v>76</v>
      </c>
      <c r="C119" s="15" t="s">
        <v>20</v>
      </c>
      <c r="D119" s="25">
        <v>76.88</v>
      </c>
      <c r="E119" s="24" t="s">
        <v>40</v>
      </c>
      <c r="F119" s="26">
        <v>0</v>
      </c>
      <c r="G119" s="27"/>
    </row>
    <row r="120" spans="2:7" x14ac:dyDescent="0.25">
      <c r="B120" s="23" t="s">
        <v>77</v>
      </c>
      <c r="C120" s="15" t="s">
        <v>20</v>
      </c>
      <c r="D120" s="25">
        <v>15.05</v>
      </c>
      <c r="E120" s="24" t="s">
        <v>40</v>
      </c>
      <c r="F120" s="26">
        <v>0</v>
      </c>
      <c r="G120" s="27"/>
    </row>
    <row r="121" spans="2:7" x14ac:dyDescent="0.25">
      <c r="B121" s="23" t="s">
        <v>51</v>
      </c>
      <c r="C121" s="15" t="s">
        <v>38</v>
      </c>
      <c r="D121" s="25">
        <v>22.07</v>
      </c>
      <c r="E121" s="24" t="s">
        <v>40</v>
      </c>
      <c r="F121" s="26">
        <v>0</v>
      </c>
      <c r="G121" s="27"/>
    </row>
    <row r="122" spans="2:7" x14ac:dyDescent="0.25">
      <c r="B122" s="23" t="s">
        <v>54</v>
      </c>
      <c r="C122" s="15" t="s">
        <v>38</v>
      </c>
      <c r="D122" s="25">
        <v>29.66</v>
      </c>
      <c r="E122" s="24" t="s">
        <v>40</v>
      </c>
      <c r="F122" s="26">
        <v>0</v>
      </c>
      <c r="G122" s="27"/>
    </row>
    <row r="123" spans="2:7" x14ac:dyDescent="0.25">
      <c r="B123" s="23" t="s">
        <v>78</v>
      </c>
      <c r="C123" s="15" t="s">
        <v>38</v>
      </c>
      <c r="D123" s="25">
        <v>48.12</v>
      </c>
      <c r="E123" s="24" t="s">
        <v>17</v>
      </c>
      <c r="F123" s="26">
        <v>0</v>
      </c>
      <c r="G123" s="27"/>
    </row>
    <row r="124" spans="2:7" x14ac:dyDescent="0.25">
      <c r="B124" s="23"/>
      <c r="C124" s="15"/>
      <c r="D124" s="25"/>
      <c r="E124" s="24"/>
      <c r="F124" s="26"/>
      <c r="G124" s="27"/>
    </row>
    <row r="125" spans="2:7" x14ac:dyDescent="0.25">
      <c r="B125" s="19" t="s">
        <v>130</v>
      </c>
      <c r="C125" s="15"/>
      <c r="D125" s="25"/>
      <c r="E125" s="24"/>
      <c r="F125" s="26"/>
      <c r="G125" s="27"/>
    </row>
    <row r="126" spans="2:7" x14ac:dyDescent="0.25">
      <c r="B126" s="23" t="s">
        <v>131</v>
      </c>
      <c r="C126" s="15" t="s">
        <v>38</v>
      </c>
      <c r="D126" s="25">
        <v>15.8</v>
      </c>
      <c r="E126" s="24" t="s">
        <v>141</v>
      </c>
      <c r="F126" s="26">
        <v>0</v>
      </c>
      <c r="G126" s="27" t="s">
        <v>151</v>
      </c>
    </row>
    <row r="127" spans="2:7" x14ac:dyDescent="0.25">
      <c r="B127" s="23" t="s">
        <v>58</v>
      </c>
      <c r="C127" s="15" t="s">
        <v>38</v>
      </c>
      <c r="D127" s="25">
        <v>9.69</v>
      </c>
      <c r="E127" s="24" t="s">
        <v>141</v>
      </c>
      <c r="F127" s="26">
        <v>0</v>
      </c>
      <c r="G127" s="27" t="s">
        <v>151</v>
      </c>
    </row>
    <row r="128" spans="2:7" x14ac:dyDescent="0.25">
      <c r="B128" s="23" t="s">
        <v>15</v>
      </c>
      <c r="C128" s="15" t="s">
        <v>16</v>
      </c>
      <c r="D128" s="25">
        <v>22.57</v>
      </c>
      <c r="E128" s="24" t="s">
        <v>141</v>
      </c>
      <c r="F128" s="26">
        <v>0</v>
      </c>
      <c r="G128" s="27" t="s">
        <v>151</v>
      </c>
    </row>
    <row r="129" spans="2:7" x14ac:dyDescent="0.25">
      <c r="B129" s="23" t="s">
        <v>132</v>
      </c>
      <c r="C129" s="15" t="s">
        <v>16</v>
      </c>
      <c r="D129" s="25">
        <v>16.14</v>
      </c>
      <c r="E129" s="24" t="s">
        <v>141</v>
      </c>
      <c r="F129" s="26">
        <v>0</v>
      </c>
      <c r="G129" s="27" t="s">
        <v>151</v>
      </c>
    </row>
    <row r="130" spans="2:7" x14ac:dyDescent="0.25">
      <c r="B130" s="23" t="s">
        <v>133</v>
      </c>
      <c r="C130" s="15" t="s">
        <v>16</v>
      </c>
      <c r="D130" s="25">
        <v>29.14</v>
      </c>
      <c r="E130" s="24" t="s">
        <v>141</v>
      </c>
      <c r="F130" s="26">
        <v>0</v>
      </c>
      <c r="G130" s="27" t="s">
        <v>151</v>
      </c>
    </row>
    <row r="131" spans="2:7" x14ac:dyDescent="0.25">
      <c r="B131" s="23" t="s">
        <v>134</v>
      </c>
      <c r="C131" s="15" t="s">
        <v>16</v>
      </c>
      <c r="D131" s="25">
        <v>11.55</v>
      </c>
      <c r="E131" s="24" t="s">
        <v>141</v>
      </c>
      <c r="F131" s="26">
        <v>0</v>
      </c>
      <c r="G131" s="27" t="s">
        <v>151</v>
      </c>
    </row>
    <row r="132" spans="2:7" x14ac:dyDescent="0.25">
      <c r="B132" s="23" t="s">
        <v>135</v>
      </c>
      <c r="C132" s="15" t="s">
        <v>16</v>
      </c>
      <c r="D132" s="25">
        <v>13.4</v>
      </c>
      <c r="E132" s="24" t="s">
        <v>141</v>
      </c>
      <c r="F132" s="26">
        <v>0</v>
      </c>
      <c r="G132" s="27" t="s">
        <v>151</v>
      </c>
    </row>
    <row r="133" spans="2:7" x14ac:dyDescent="0.25">
      <c r="B133" s="23" t="s">
        <v>136</v>
      </c>
      <c r="C133" s="15" t="s">
        <v>16</v>
      </c>
      <c r="D133" s="25">
        <v>10.92</v>
      </c>
      <c r="E133" s="24" t="s">
        <v>141</v>
      </c>
      <c r="F133" s="26">
        <v>0</v>
      </c>
      <c r="G133" s="27" t="s">
        <v>151</v>
      </c>
    </row>
    <row r="134" spans="2:7" x14ac:dyDescent="0.25">
      <c r="B134" s="23" t="s">
        <v>140</v>
      </c>
      <c r="C134" s="15" t="s">
        <v>20</v>
      </c>
      <c r="D134" s="25">
        <v>13.98</v>
      </c>
      <c r="E134" s="24" t="s">
        <v>141</v>
      </c>
      <c r="F134" s="26">
        <v>0</v>
      </c>
      <c r="G134" s="27" t="s">
        <v>151</v>
      </c>
    </row>
    <row r="135" spans="2:7" x14ac:dyDescent="0.25">
      <c r="B135" s="23" t="s">
        <v>139</v>
      </c>
      <c r="C135" s="15" t="s">
        <v>38</v>
      </c>
      <c r="D135" s="25">
        <v>4.1900000000000004</v>
      </c>
      <c r="E135" s="24" t="s">
        <v>141</v>
      </c>
      <c r="F135" s="26">
        <v>0</v>
      </c>
      <c r="G135" s="27" t="s">
        <v>151</v>
      </c>
    </row>
    <row r="136" spans="2:7" x14ac:dyDescent="0.25">
      <c r="B136" s="23" t="s">
        <v>137</v>
      </c>
      <c r="C136" s="15" t="s">
        <v>38</v>
      </c>
      <c r="D136" s="25">
        <v>3.75</v>
      </c>
      <c r="E136" s="24" t="s">
        <v>141</v>
      </c>
      <c r="F136" s="26">
        <v>0</v>
      </c>
      <c r="G136" s="27" t="s">
        <v>151</v>
      </c>
    </row>
    <row r="137" spans="2:7" x14ac:dyDescent="0.25">
      <c r="B137" s="23" t="s">
        <v>138</v>
      </c>
      <c r="C137" s="15" t="s">
        <v>38</v>
      </c>
      <c r="D137" s="25">
        <v>1.45</v>
      </c>
      <c r="E137" s="24" t="s">
        <v>141</v>
      </c>
      <c r="F137" s="26">
        <v>0</v>
      </c>
      <c r="G137" s="27" t="s">
        <v>151</v>
      </c>
    </row>
    <row r="138" spans="2:7" x14ac:dyDescent="0.25">
      <c r="B138" s="23" t="s">
        <v>46</v>
      </c>
      <c r="C138" s="15" t="s">
        <v>38</v>
      </c>
      <c r="D138" s="25">
        <v>4.7300000000000004</v>
      </c>
      <c r="E138" s="24" t="s">
        <v>141</v>
      </c>
      <c r="F138" s="26">
        <v>0</v>
      </c>
      <c r="G138" s="27" t="s">
        <v>151</v>
      </c>
    </row>
    <row r="139" spans="2:7" x14ac:dyDescent="0.25">
      <c r="B139" s="23"/>
      <c r="C139" s="15"/>
      <c r="D139" s="25"/>
      <c r="E139" s="24"/>
      <c r="F139" s="26"/>
      <c r="G139" s="27"/>
    </row>
    <row r="140" spans="2:7" x14ac:dyDescent="0.25">
      <c r="B140" s="23"/>
      <c r="C140" s="15"/>
      <c r="D140" s="25"/>
      <c r="E140" s="24"/>
      <c r="F140" s="26"/>
      <c r="G140" s="27"/>
    </row>
    <row r="141" spans="2:7" x14ac:dyDescent="0.25">
      <c r="B141" s="23"/>
      <c r="C141" s="15"/>
      <c r="D141" s="25"/>
      <c r="E141" s="24"/>
      <c r="F141" s="26"/>
      <c r="G141" s="27"/>
    </row>
    <row r="142" spans="2:7" x14ac:dyDescent="0.25">
      <c r="B142" s="28" t="s">
        <v>80</v>
      </c>
      <c r="C142" s="28"/>
      <c r="D142" s="19"/>
      <c r="E142" s="19"/>
      <c r="F142" s="29">
        <f>SUM(F7:F141)</f>
        <v>0</v>
      </c>
      <c r="G142" s="19"/>
    </row>
    <row r="143" spans="2:7" x14ac:dyDescent="0.25">
      <c r="B143" s="19"/>
      <c r="C143" s="19"/>
      <c r="D143" s="19"/>
      <c r="E143" s="19"/>
      <c r="F143" s="19"/>
      <c r="G143" s="19"/>
    </row>
    <row r="144" spans="2:7" x14ac:dyDescent="0.25">
      <c r="B144" s="19"/>
      <c r="C144" s="19"/>
      <c r="D144" s="19"/>
      <c r="E144" s="19"/>
      <c r="F144" s="19"/>
      <c r="G144" s="19"/>
    </row>
    <row r="145" spans="2:7" x14ac:dyDescent="0.25">
      <c r="B145" s="19"/>
      <c r="C145" s="19"/>
      <c r="D145" s="19"/>
      <c r="E145" s="19"/>
      <c r="F145" s="19"/>
      <c r="G145" s="19"/>
    </row>
    <row r="146" spans="2:7" x14ac:dyDescent="0.25">
      <c r="B146" s="33" t="s">
        <v>128</v>
      </c>
      <c r="C146" s="33"/>
      <c r="D146" s="33"/>
      <c r="E146" s="33"/>
      <c r="F146" s="33"/>
      <c r="G146" s="19"/>
    </row>
    <row r="147" spans="2:7" x14ac:dyDescent="0.25">
      <c r="B147" s="19"/>
      <c r="C147" s="19"/>
      <c r="D147" s="19"/>
      <c r="E147" s="19"/>
      <c r="F147" s="19"/>
      <c r="G147" s="19"/>
    </row>
    <row r="148" spans="2:7" ht="30" customHeight="1" x14ac:dyDescent="0.25">
      <c r="B148" s="19"/>
      <c r="C148" s="19"/>
      <c r="D148" s="15" t="s">
        <v>125</v>
      </c>
      <c r="E148" s="22" t="s">
        <v>10</v>
      </c>
      <c r="F148" s="22" t="s">
        <v>83</v>
      </c>
      <c r="G148" s="19"/>
    </row>
    <row r="149" spans="2:7" x14ac:dyDescent="0.25">
      <c r="B149" s="19" t="s">
        <v>81</v>
      </c>
      <c r="C149" s="19"/>
      <c r="D149" s="17">
        <v>807.2</v>
      </c>
      <c r="E149" s="15" t="s">
        <v>84</v>
      </c>
      <c r="F149" s="18">
        <v>0</v>
      </c>
      <c r="G149" s="19"/>
    </row>
    <row r="150" spans="2:7" x14ac:dyDescent="0.25">
      <c r="B150" s="19" t="s">
        <v>85</v>
      </c>
      <c r="C150" s="19"/>
      <c r="D150" s="17">
        <v>1256.3</v>
      </c>
      <c r="E150" s="15" t="s">
        <v>86</v>
      </c>
      <c r="F150" s="18">
        <v>0</v>
      </c>
      <c r="G150" s="19"/>
    </row>
    <row r="151" spans="2:7" x14ac:dyDescent="0.25">
      <c r="B151" s="19" t="s">
        <v>87</v>
      </c>
      <c r="C151" s="30"/>
      <c r="D151" s="17">
        <v>150</v>
      </c>
      <c r="E151" s="15" t="s">
        <v>84</v>
      </c>
      <c r="F151" s="18">
        <v>0</v>
      </c>
      <c r="G151" s="19"/>
    </row>
    <row r="152" spans="2:7" x14ac:dyDescent="0.25">
      <c r="B152" s="19" t="s">
        <v>88</v>
      </c>
      <c r="C152" s="30" t="s">
        <v>126</v>
      </c>
      <c r="D152" s="17">
        <v>40</v>
      </c>
      <c r="E152" s="15" t="s">
        <v>42</v>
      </c>
      <c r="F152" s="18">
        <v>0</v>
      </c>
      <c r="G152" s="19"/>
    </row>
    <row r="153" spans="2:7" x14ac:dyDescent="0.25">
      <c r="B153" s="19"/>
      <c r="C153" s="19"/>
      <c r="D153" s="17"/>
      <c r="E153" s="15"/>
      <c r="F153" s="18"/>
      <c r="G153" s="19"/>
    </row>
    <row r="154" spans="2:7" x14ac:dyDescent="0.25">
      <c r="B154" s="19"/>
      <c r="C154" s="19"/>
      <c r="D154" s="17"/>
      <c r="E154" s="15"/>
      <c r="F154" s="18"/>
      <c r="G154" s="19"/>
    </row>
    <row r="155" spans="2:7" x14ac:dyDescent="0.25">
      <c r="B155" s="34" t="s">
        <v>129</v>
      </c>
      <c r="C155" s="34"/>
      <c r="D155" s="34"/>
      <c r="E155" s="15"/>
      <c r="F155" s="31">
        <f>SUM(F149:F154)</f>
        <v>0</v>
      </c>
      <c r="G155" s="19"/>
    </row>
    <row r="156" spans="2:7" x14ac:dyDescent="0.25">
      <c r="B156" s="19"/>
      <c r="C156" s="19"/>
      <c r="D156" s="17"/>
      <c r="E156" s="15"/>
      <c r="F156" s="19"/>
      <c r="G156" s="19"/>
    </row>
    <row r="157" spans="2:7" x14ac:dyDescent="0.25">
      <c r="B157" s="19"/>
      <c r="C157" s="19"/>
      <c r="D157" s="17"/>
      <c r="E157" s="15"/>
      <c r="F157" s="19"/>
      <c r="G157" s="19"/>
    </row>
    <row r="158" spans="2:7" x14ac:dyDescent="0.25">
      <c r="D158" s="12"/>
      <c r="E158" s="4"/>
    </row>
    <row r="159" spans="2:7" x14ac:dyDescent="0.25">
      <c r="D159" s="4"/>
      <c r="E159" s="4"/>
    </row>
    <row r="160" spans="2:7" x14ac:dyDescent="0.25">
      <c r="D160" s="4"/>
    </row>
  </sheetData>
  <mergeCells count="5">
    <mergeCell ref="B146:F146"/>
    <mergeCell ref="B155:D155"/>
    <mergeCell ref="B1:G1"/>
    <mergeCell ref="B2:G2"/>
    <mergeCell ref="B4:G4"/>
  </mergeCells>
  <phoneticPr fontId="11" type="noConversion"/>
  <pageMargins left="0.25" right="0.25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68DD5-79BA-4360-A442-F85C9A15E2DD}">
  <sheetPr>
    <pageSetUpPr fitToPage="1"/>
  </sheetPr>
  <dimension ref="A1:G40"/>
  <sheetViews>
    <sheetView workbookViewId="0"/>
  </sheetViews>
  <sheetFormatPr defaultRowHeight="15" x14ac:dyDescent="0.25"/>
  <cols>
    <col min="1" max="1" width="5" customWidth="1"/>
    <col min="2" max="2" width="24.140625" customWidth="1"/>
    <col min="3" max="3" width="13.28515625" customWidth="1"/>
    <col min="4" max="4" width="11.42578125" customWidth="1"/>
    <col min="7" max="7" width="16" customWidth="1"/>
  </cols>
  <sheetData>
    <row r="1" spans="1:7" x14ac:dyDescent="0.25">
      <c r="B1" s="36" t="s">
        <v>5</v>
      </c>
      <c r="C1" s="36"/>
      <c r="D1" s="36"/>
      <c r="E1" s="36"/>
      <c r="F1" s="36"/>
      <c r="G1" s="36"/>
    </row>
    <row r="2" spans="1:7" x14ac:dyDescent="0.25">
      <c r="B2" s="36" t="s">
        <v>89</v>
      </c>
      <c r="C2" s="36"/>
      <c r="D2" s="36"/>
      <c r="E2" s="36"/>
      <c r="F2" s="36"/>
      <c r="G2" s="36"/>
    </row>
    <row r="4" spans="1:7" x14ac:dyDescent="0.25">
      <c r="B4" s="36" t="s">
        <v>12</v>
      </c>
      <c r="C4" s="36"/>
      <c r="D4" s="36"/>
      <c r="E4" s="36"/>
      <c r="F4" s="36"/>
      <c r="G4" s="36"/>
    </row>
    <row r="5" spans="1:7" ht="30" x14ac:dyDescent="0.25">
      <c r="A5" s="4" t="s">
        <v>24</v>
      </c>
      <c r="B5" t="s">
        <v>7</v>
      </c>
      <c r="C5" s="3" t="s">
        <v>8</v>
      </c>
      <c r="D5" t="s">
        <v>9</v>
      </c>
      <c r="E5" s="3" t="s">
        <v>10</v>
      </c>
      <c r="F5" s="3" t="s">
        <v>11</v>
      </c>
      <c r="G5" t="s">
        <v>34</v>
      </c>
    </row>
    <row r="6" spans="1:7" x14ac:dyDescent="0.25">
      <c r="A6">
        <v>100</v>
      </c>
      <c r="B6" t="s">
        <v>90</v>
      </c>
      <c r="C6" s="4" t="s">
        <v>38</v>
      </c>
      <c r="D6" s="12">
        <v>25.5</v>
      </c>
      <c r="E6" s="4" t="s">
        <v>17</v>
      </c>
      <c r="F6" s="9">
        <v>0</v>
      </c>
      <c r="G6" s="5"/>
    </row>
    <row r="7" spans="1:7" x14ac:dyDescent="0.25">
      <c r="A7">
        <v>101</v>
      </c>
      <c r="B7" t="s">
        <v>91</v>
      </c>
      <c r="C7" s="4" t="s">
        <v>38</v>
      </c>
      <c r="D7" s="12">
        <v>46.29</v>
      </c>
      <c r="E7" s="4" t="s">
        <v>17</v>
      </c>
      <c r="F7" s="9">
        <v>0</v>
      </c>
      <c r="G7" s="5"/>
    </row>
    <row r="8" spans="1:7" x14ac:dyDescent="0.25">
      <c r="A8">
        <v>102</v>
      </c>
      <c r="B8" t="s">
        <v>58</v>
      </c>
      <c r="C8" s="4" t="s">
        <v>38</v>
      </c>
      <c r="D8" s="12">
        <v>53.9</v>
      </c>
      <c r="E8" s="4" t="s">
        <v>17</v>
      </c>
      <c r="F8" s="9">
        <v>0</v>
      </c>
      <c r="G8" s="5"/>
    </row>
    <row r="9" spans="1:7" x14ac:dyDescent="0.25">
      <c r="A9">
        <v>103</v>
      </c>
      <c r="B9" t="s">
        <v>58</v>
      </c>
      <c r="C9" s="4" t="s">
        <v>38</v>
      </c>
      <c r="D9" s="12">
        <v>20.29</v>
      </c>
      <c r="E9" s="4" t="s">
        <v>17</v>
      </c>
      <c r="F9" s="9">
        <v>0</v>
      </c>
      <c r="G9" s="5"/>
    </row>
    <row r="10" spans="1:7" x14ac:dyDescent="0.25">
      <c r="A10">
        <v>104</v>
      </c>
      <c r="B10" t="s">
        <v>65</v>
      </c>
      <c r="C10" s="4" t="s">
        <v>38</v>
      </c>
      <c r="D10" s="12">
        <v>3.3</v>
      </c>
      <c r="E10" s="4" t="s">
        <v>17</v>
      </c>
      <c r="F10" s="9">
        <v>0</v>
      </c>
      <c r="G10" s="5"/>
    </row>
    <row r="11" spans="1:7" x14ac:dyDescent="0.25">
      <c r="A11">
        <v>105</v>
      </c>
      <c r="B11" t="s">
        <v>92</v>
      </c>
      <c r="C11" s="4" t="s">
        <v>20</v>
      </c>
      <c r="D11" s="12">
        <v>5.13</v>
      </c>
      <c r="E11" s="4" t="s">
        <v>17</v>
      </c>
      <c r="F11" s="9">
        <v>0</v>
      </c>
      <c r="G11" s="5"/>
    </row>
    <row r="12" spans="1:7" x14ac:dyDescent="0.25">
      <c r="A12">
        <v>106</v>
      </c>
      <c r="B12" t="s">
        <v>72</v>
      </c>
      <c r="C12" s="4" t="s">
        <v>38</v>
      </c>
      <c r="D12" s="12">
        <v>5.84</v>
      </c>
      <c r="E12" s="4" t="s">
        <v>17</v>
      </c>
      <c r="F12" s="9">
        <v>0</v>
      </c>
      <c r="G12" s="5"/>
    </row>
    <row r="13" spans="1:7" x14ac:dyDescent="0.25">
      <c r="A13">
        <v>116</v>
      </c>
      <c r="B13" t="s">
        <v>44</v>
      </c>
      <c r="C13" s="4" t="s">
        <v>38</v>
      </c>
      <c r="D13" s="12">
        <v>2.9</v>
      </c>
      <c r="E13" s="4" t="s">
        <v>17</v>
      </c>
      <c r="F13" s="9">
        <v>0</v>
      </c>
      <c r="G13" s="5"/>
    </row>
    <row r="14" spans="1:7" x14ac:dyDescent="0.25">
      <c r="A14">
        <v>118</v>
      </c>
      <c r="B14" t="s">
        <v>43</v>
      </c>
      <c r="C14" s="4" t="s">
        <v>38</v>
      </c>
      <c r="D14" s="12">
        <v>3.02</v>
      </c>
      <c r="E14" s="4" t="s">
        <v>17</v>
      </c>
      <c r="F14" s="9">
        <v>0</v>
      </c>
      <c r="G14" s="5"/>
    </row>
    <row r="15" spans="1:7" x14ac:dyDescent="0.25">
      <c r="A15">
        <v>121</v>
      </c>
      <c r="B15" t="s">
        <v>93</v>
      </c>
      <c r="C15" s="4" t="s">
        <v>20</v>
      </c>
      <c r="D15" s="12">
        <v>12.35</v>
      </c>
      <c r="E15" s="4" t="s">
        <v>17</v>
      </c>
      <c r="F15" s="9">
        <v>0</v>
      </c>
      <c r="G15" s="5"/>
    </row>
    <row r="16" spans="1:7" x14ac:dyDescent="0.25">
      <c r="A16">
        <v>122</v>
      </c>
      <c r="B16" t="s">
        <v>94</v>
      </c>
      <c r="C16" s="4" t="s">
        <v>20</v>
      </c>
      <c r="D16" s="12">
        <v>4.32</v>
      </c>
      <c r="E16" s="4" t="s">
        <v>17</v>
      </c>
      <c r="F16" s="9">
        <v>0</v>
      </c>
      <c r="G16" s="5"/>
    </row>
    <row r="17" spans="1:7" x14ac:dyDescent="0.25">
      <c r="A17">
        <v>123</v>
      </c>
      <c r="B17" t="s">
        <v>95</v>
      </c>
      <c r="C17" s="4" t="s">
        <v>20</v>
      </c>
      <c r="D17" s="12">
        <v>7.69</v>
      </c>
      <c r="E17" s="4" t="s">
        <v>17</v>
      </c>
      <c r="F17" s="9">
        <v>0</v>
      </c>
      <c r="G17" s="5"/>
    </row>
    <row r="18" spans="1:7" x14ac:dyDescent="0.25">
      <c r="A18">
        <v>124</v>
      </c>
      <c r="B18" t="s">
        <v>96</v>
      </c>
      <c r="C18" s="4" t="s">
        <v>38</v>
      </c>
      <c r="D18" s="12">
        <v>4.9000000000000004</v>
      </c>
      <c r="E18" s="4" t="s">
        <v>17</v>
      </c>
      <c r="F18" s="9">
        <v>0</v>
      </c>
      <c r="G18" s="5"/>
    </row>
    <row r="19" spans="1:7" x14ac:dyDescent="0.25">
      <c r="A19">
        <v>138</v>
      </c>
      <c r="B19" t="s">
        <v>97</v>
      </c>
      <c r="C19" s="4" t="s">
        <v>20</v>
      </c>
      <c r="D19" s="12">
        <v>7.31</v>
      </c>
      <c r="E19" s="4" t="s">
        <v>17</v>
      </c>
      <c r="F19" s="9">
        <v>0</v>
      </c>
      <c r="G19" s="5"/>
    </row>
    <row r="20" spans="1:7" x14ac:dyDescent="0.25">
      <c r="A20" t="s">
        <v>98</v>
      </c>
      <c r="B20" t="s">
        <v>44</v>
      </c>
      <c r="C20" s="4" t="s">
        <v>38</v>
      </c>
      <c r="D20" s="12">
        <v>2.98</v>
      </c>
      <c r="E20" s="4" t="s">
        <v>17</v>
      </c>
      <c r="F20" s="9">
        <v>0</v>
      </c>
      <c r="G20" s="5"/>
    </row>
    <row r="21" spans="1:7" x14ac:dyDescent="0.25">
      <c r="A21">
        <v>136</v>
      </c>
      <c r="B21" t="s">
        <v>43</v>
      </c>
      <c r="C21" s="4" t="s">
        <v>38</v>
      </c>
      <c r="D21" s="12">
        <v>2.58</v>
      </c>
      <c r="E21" s="4" t="s">
        <v>17</v>
      </c>
      <c r="F21" s="9">
        <v>0</v>
      </c>
      <c r="G21" s="5"/>
    </row>
    <row r="22" spans="1:7" x14ac:dyDescent="0.25">
      <c r="A22">
        <v>201</v>
      </c>
      <c r="B22" t="s">
        <v>91</v>
      </c>
      <c r="C22" s="4" t="s">
        <v>38</v>
      </c>
      <c r="D22" s="12">
        <v>45.84</v>
      </c>
      <c r="E22" s="4" t="s">
        <v>17</v>
      </c>
      <c r="F22" s="9">
        <v>0</v>
      </c>
      <c r="G22" s="5"/>
    </row>
    <row r="23" spans="1:7" x14ac:dyDescent="0.25">
      <c r="A23">
        <v>202</v>
      </c>
      <c r="B23" t="s">
        <v>58</v>
      </c>
      <c r="C23" s="4" t="s">
        <v>38</v>
      </c>
      <c r="D23" s="12">
        <v>42.25</v>
      </c>
      <c r="E23" s="4" t="s">
        <v>17</v>
      </c>
      <c r="F23" s="9">
        <v>0</v>
      </c>
      <c r="G23" s="5"/>
    </row>
    <row r="24" spans="1:7" x14ac:dyDescent="0.25">
      <c r="A24">
        <v>203</v>
      </c>
      <c r="B24" t="s">
        <v>58</v>
      </c>
      <c r="C24" s="4" t="s">
        <v>38</v>
      </c>
      <c r="D24" s="12">
        <v>30.99</v>
      </c>
      <c r="E24" s="4" t="s">
        <v>17</v>
      </c>
      <c r="F24" s="9">
        <v>0</v>
      </c>
      <c r="G24" s="5"/>
    </row>
    <row r="25" spans="1:7" x14ac:dyDescent="0.25">
      <c r="A25">
        <v>206</v>
      </c>
      <c r="B25" t="s">
        <v>96</v>
      </c>
      <c r="C25" s="4" t="s">
        <v>38</v>
      </c>
      <c r="D25" s="12">
        <v>5.38</v>
      </c>
      <c r="E25" s="4" t="s">
        <v>17</v>
      </c>
      <c r="F25" s="9">
        <v>0</v>
      </c>
      <c r="G25" s="5"/>
    </row>
    <row r="26" spans="1:7" x14ac:dyDescent="0.25">
      <c r="A26">
        <v>213</v>
      </c>
      <c r="B26" t="s">
        <v>44</v>
      </c>
      <c r="C26" s="4" t="s">
        <v>38</v>
      </c>
      <c r="D26" s="12">
        <v>4.82</v>
      </c>
      <c r="E26" s="4" t="s">
        <v>17</v>
      </c>
      <c r="F26" s="9">
        <v>0</v>
      </c>
      <c r="G26" s="5"/>
    </row>
    <row r="27" spans="1:7" x14ac:dyDescent="0.25">
      <c r="A27">
        <v>212</v>
      </c>
      <c r="B27" t="s">
        <v>43</v>
      </c>
      <c r="C27" s="4" t="s">
        <v>38</v>
      </c>
      <c r="D27" s="12">
        <v>6.48</v>
      </c>
      <c r="E27" s="4" t="s">
        <v>17</v>
      </c>
      <c r="F27" s="9">
        <v>0</v>
      </c>
      <c r="G27" s="5"/>
    </row>
    <row r="28" spans="1:7" x14ac:dyDescent="0.25">
      <c r="C28" s="4"/>
      <c r="D28" s="12"/>
      <c r="E28" s="4"/>
      <c r="F28" s="9"/>
      <c r="G28" s="5"/>
    </row>
    <row r="29" spans="1:7" x14ac:dyDescent="0.25">
      <c r="C29" s="4"/>
      <c r="D29" s="12"/>
      <c r="E29" s="4"/>
      <c r="F29" s="9"/>
      <c r="G29" s="5"/>
    </row>
    <row r="31" spans="1:7" x14ac:dyDescent="0.25">
      <c r="B31" s="35" t="s">
        <v>80</v>
      </c>
      <c r="C31" s="35"/>
      <c r="D31" s="35"/>
      <c r="F31" s="21">
        <f>SUM(F6:F30)</f>
        <v>0</v>
      </c>
    </row>
    <row r="35" spans="2:6" x14ac:dyDescent="0.25">
      <c r="B35" s="36" t="s">
        <v>128</v>
      </c>
      <c r="C35" s="36"/>
      <c r="D35" s="36"/>
      <c r="E35" s="36"/>
      <c r="F35" s="36"/>
    </row>
    <row r="37" spans="2:6" ht="30" x14ac:dyDescent="0.25">
      <c r="D37" s="4" t="s">
        <v>82</v>
      </c>
      <c r="E37" s="3" t="s">
        <v>10</v>
      </c>
      <c r="F37" s="3" t="s">
        <v>83</v>
      </c>
    </row>
    <row r="38" spans="2:6" x14ac:dyDescent="0.25">
      <c r="B38" s="37" t="s">
        <v>118</v>
      </c>
      <c r="C38" s="37"/>
      <c r="D38" s="17">
        <v>92.84</v>
      </c>
      <c r="E38" s="4" t="s">
        <v>86</v>
      </c>
      <c r="F38" s="9">
        <v>0</v>
      </c>
    </row>
    <row r="40" spans="2:6" x14ac:dyDescent="0.25">
      <c r="B40" s="35" t="s">
        <v>129</v>
      </c>
      <c r="C40" s="35"/>
      <c r="D40" s="35"/>
      <c r="F40" s="10">
        <f>SUM(F38:F39)</f>
        <v>0</v>
      </c>
    </row>
  </sheetData>
  <mergeCells count="7">
    <mergeCell ref="B40:D40"/>
    <mergeCell ref="B1:G1"/>
    <mergeCell ref="B2:G2"/>
    <mergeCell ref="B4:G4"/>
    <mergeCell ref="B31:D31"/>
    <mergeCell ref="B35:F35"/>
    <mergeCell ref="B38:C38"/>
  </mergeCells>
  <pageMargins left="0.7" right="0.7" top="0.78740157499999996" bottom="0.78740157499999996" header="0.3" footer="0.3"/>
  <pageSetup paperSize="9" scale="9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21077-C852-48F2-BD67-DCB1BE46B6BC}">
  <sheetPr>
    <pageSetUpPr fitToPage="1"/>
  </sheetPr>
  <dimension ref="A1:G39"/>
  <sheetViews>
    <sheetView workbookViewId="0"/>
  </sheetViews>
  <sheetFormatPr defaultRowHeight="15" x14ac:dyDescent="0.25"/>
  <cols>
    <col min="1" max="1" width="6" customWidth="1"/>
    <col min="2" max="2" width="23.140625" customWidth="1"/>
    <col min="3" max="3" width="13.140625" customWidth="1"/>
    <col min="4" max="4" width="11.7109375" customWidth="1"/>
    <col min="7" max="7" width="19.85546875" customWidth="1"/>
  </cols>
  <sheetData>
    <row r="1" spans="1:7" x14ac:dyDescent="0.25">
      <c r="B1" s="36" t="s">
        <v>5</v>
      </c>
      <c r="C1" s="36"/>
      <c r="D1" s="36"/>
      <c r="E1" s="36"/>
      <c r="F1" s="36"/>
      <c r="G1" s="36"/>
    </row>
    <row r="2" spans="1:7" x14ac:dyDescent="0.25">
      <c r="B2" s="36" t="s">
        <v>99</v>
      </c>
      <c r="C2" s="36"/>
      <c r="D2" s="36"/>
      <c r="E2" s="36"/>
      <c r="F2" s="36"/>
      <c r="G2" s="36"/>
    </row>
    <row r="4" spans="1:7" x14ac:dyDescent="0.25">
      <c r="B4" s="36" t="s">
        <v>12</v>
      </c>
      <c r="C4" s="36"/>
      <c r="D4" s="36"/>
      <c r="E4" s="36"/>
      <c r="F4" s="36"/>
      <c r="G4" s="36"/>
    </row>
    <row r="5" spans="1:7" ht="30" x14ac:dyDescent="0.25">
      <c r="A5" s="4" t="s">
        <v>24</v>
      </c>
      <c r="B5" t="s">
        <v>7</v>
      </c>
      <c r="C5" s="3" t="s">
        <v>8</v>
      </c>
      <c r="D5" t="s">
        <v>9</v>
      </c>
      <c r="E5" s="3" t="s">
        <v>10</v>
      </c>
      <c r="F5" s="3" t="s">
        <v>11</v>
      </c>
      <c r="G5" t="s">
        <v>34</v>
      </c>
    </row>
    <row r="6" spans="1:7" x14ac:dyDescent="0.25">
      <c r="B6" t="s">
        <v>100</v>
      </c>
      <c r="C6" s="4"/>
      <c r="D6" s="4"/>
      <c r="E6" s="4"/>
    </row>
    <row r="7" spans="1:7" x14ac:dyDescent="0.25">
      <c r="B7" t="s">
        <v>101</v>
      </c>
      <c r="C7" s="4" t="s">
        <v>38</v>
      </c>
      <c r="D7" s="4">
        <v>19.350000000000001</v>
      </c>
      <c r="E7" s="4" t="s">
        <v>102</v>
      </c>
      <c r="F7" s="9">
        <v>0</v>
      </c>
      <c r="G7" s="5" t="s">
        <v>152</v>
      </c>
    </row>
    <row r="8" spans="1:7" x14ac:dyDescent="0.25">
      <c r="B8" t="s">
        <v>103</v>
      </c>
      <c r="C8" s="4" t="s">
        <v>38</v>
      </c>
      <c r="D8" s="4">
        <v>7.45</v>
      </c>
      <c r="E8" s="4" t="s">
        <v>102</v>
      </c>
      <c r="F8" s="9">
        <v>0</v>
      </c>
      <c r="G8" s="5" t="s">
        <v>152</v>
      </c>
    </row>
    <row r="9" spans="1:7" x14ac:dyDescent="0.25">
      <c r="B9" t="s">
        <v>65</v>
      </c>
      <c r="C9" s="4" t="s">
        <v>38</v>
      </c>
      <c r="D9" s="4">
        <v>3.37</v>
      </c>
      <c r="E9" s="4" t="s">
        <v>102</v>
      </c>
      <c r="F9" s="9">
        <v>0</v>
      </c>
      <c r="G9" s="5" t="s">
        <v>152</v>
      </c>
    </row>
    <row r="10" spans="1:7" x14ac:dyDescent="0.25">
      <c r="B10" t="s">
        <v>104</v>
      </c>
      <c r="C10" s="4" t="s">
        <v>20</v>
      </c>
      <c r="D10" s="4">
        <v>51.1</v>
      </c>
      <c r="E10" s="4" t="s">
        <v>102</v>
      </c>
      <c r="F10" s="9">
        <v>0</v>
      </c>
      <c r="G10" s="5" t="s">
        <v>152</v>
      </c>
    </row>
    <row r="11" spans="1:7" x14ac:dyDescent="0.25">
      <c r="B11" t="s">
        <v>105</v>
      </c>
      <c r="C11" s="4" t="s">
        <v>38</v>
      </c>
      <c r="D11" s="4">
        <v>13</v>
      </c>
      <c r="E11" s="4" t="s">
        <v>102</v>
      </c>
      <c r="F11" s="9">
        <v>0</v>
      </c>
      <c r="G11" s="5" t="s">
        <v>152</v>
      </c>
    </row>
    <row r="12" spans="1:7" x14ac:dyDescent="0.25">
      <c r="B12" t="s">
        <v>62</v>
      </c>
      <c r="C12" s="4"/>
      <c r="D12" s="4"/>
      <c r="E12" s="4"/>
      <c r="F12" s="9"/>
      <c r="G12" s="5"/>
    </row>
    <row r="13" spans="1:7" x14ac:dyDescent="0.25">
      <c r="B13" t="s">
        <v>106</v>
      </c>
      <c r="C13" s="4" t="s">
        <v>38</v>
      </c>
      <c r="D13" s="4">
        <v>6.43</v>
      </c>
      <c r="E13" s="4" t="s">
        <v>102</v>
      </c>
      <c r="F13" s="9">
        <v>0</v>
      </c>
      <c r="G13" s="5"/>
    </row>
    <row r="14" spans="1:7" x14ac:dyDescent="0.25">
      <c r="B14" t="s">
        <v>101</v>
      </c>
      <c r="C14" s="4" t="s">
        <v>38</v>
      </c>
      <c r="D14" s="4">
        <v>6.41</v>
      </c>
      <c r="E14" s="4" t="s">
        <v>102</v>
      </c>
      <c r="F14" s="9">
        <v>0</v>
      </c>
      <c r="G14" s="5"/>
    </row>
    <row r="15" spans="1:7" x14ac:dyDescent="0.25">
      <c r="B15" t="s">
        <v>107</v>
      </c>
      <c r="C15" s="4"/>
      <c r="D15" s="4"/>
      <c r="E15" s="4"/>
      <c r="F15" s="9"/>
      <c r="G15" s="5"/>
    </row>
    <row r="16" spans="1:7" x14ac:dyDescent="0.25">
      <c r="B16" t="s">
        <v>44</v>
      </c>
      <c r="C16" s="4" t="s">
        <v>38</v>
      </c>
      <c r="D16" s="4">
        <v>1.79</v>
      </c>
      <c r="E16" s="4" t="s">
        <v>102</v>
      </c>
      <c r="F16" s="9">
        <v>0</v>
      </c>
      <c r="G16" s="5"/>
    </row>
    <row r="17" spans="2:7" x14ac:dyDescent="0.25">
      <c r="B17" t="s">
        <v>43</v>
      </c>
      <c r="C17" s="4" t="s">
        <v>38</v>
      </c>
      <c r="D17" s="4">
        <v>1.77</v>
      </c>
      <c r="E17" s="4" t="s">
        <v>102</v>
      </c>
      <c r="F17" s="9">
        <v>0</v>
      </c>
      <c r="G17" s="5"/>
    </row>
    <row r="18" spans="2:7" x14ac:dyDescent="0.25">
      <c r="B18" t="s">
        <v>108</v>
      </c>
      <c r="C18" s="4" t="s">
        <v>38</v>
      </c>
      <c r="D18" s="4">
        <v>3.56</v>
      </c>
      <c r="E18" s="4" t="s">
        <v>102</v>
      </c>
      <c r="F18" s="9">
        <v>0</v>
      </c>
      <c r="G18" s="5"/>
    </row>
    <row r="19" spans="2:7" x14ac:dyDescent="0.25">
      <c r="B19" t="s">
        <v>109</v>
      </c>
      <c r="C19" s="4"/>
      <c r="D19" s="4"/>
      <c r="E19" s="4"/>
      <c r="F19" s="9"/>
      <c r="G19" s="5"/>
    </row>
    <row r="20" spans="2:7" x14ac:dyDescent="0.25">
      <c r="B20" t="s">
        <v>43</v>
      </c>
      <c r="C20" s="4" t="s">
        <v>38</v>
      </c>
      <c r="D20" s="4">
        <v>1.53</v>
      </c>
      <c r="E20" s="4" t="s">
        <v>102</v>
      </c>
      <c r="F20" s="9">
        <v>0</v>
      </c>
      <c r="G20" s="5"/>
    </row>
    <row r="21" spans="2:7" x14ac:dyDescent="0.25">
      <c r="B21" t="s">
        <v>44</v>
      </c>
      <c r="C21" s="4" t="s">
        <v>38</v>
      </c>
      <c r="D21" s="4">
        <v>1.77</v>
      </c>
      <c r="E21" s="4" t="s">
        <v>102</v>
      </c>
      <c r="F21" s="9">
        <v>0</v>
      </c>
      <c r="G21" s="5"/>
    </row>
    <row r="22" spans="2:7" x14ac:dyDescent="0.25">
      <c r="B22" t="s">
        <v>108</v>
      </c>
      <c r="C22" s="4" t="s">
        <v>38</v>
      </c>
      <c r="D22" s="4">
        <v>6.33</v>
      </c>
      <c r="E22" s="4" t="s">
        <v>102</v>
      </c>
      <c r="F22" s="9">
        <v>0</v>
      </c>
      <c r="G22" s="5"/>
    </row>
    <row r="23" spans="2:7" x14ac:dyDescent="0.25">
      <c r="B23" t="s">
        <v>110</v>
      </c>
      <c r="C23" s="4"/>
      <c r="D23" s="4"/>
      <c r="E23" s="4"/>
      <c r="F23" s="9"/>
      <c r="G23" s="5"/>
    </row>
    <row r="24" spans="2:7" x14ac:dyDescent="0.25">
      <c r="B24" t="s">
        <v>111</v>
      </c>
      <c r="C24" s="4" t="s">
        <v>38</v>
      </c>
      <c r="D24" s="4">
        <v>3.23</v>
      </c>
      <c r="E24" s="4" t="s">
        <v>102</v>
      </c>
      <c r="F24" s="9">
        <v>0</v>
      </c>
      <c r="G24" s="5"/>
    </row>
    <row r="25" spans="2:7" x14ac:dyDescent="0.25">
      <c r="B25" t="s">
        <v>112</v>
      </c>
      <c r="C25" s="4" t="s">
        <v>38</v>
      </c>
      <c r="D25" s="4">
        <v>9.92</v>
      </c>
      <c r="E25" s="4" t="s">
        <v>102</v>
      </c>
      <c r="F25" s="9">
        <v>0</v>
      </c>
      <c r="G25" s="5"/>
    </row>
    <row r="26" spans="2:7" x14ac:dyDescent="0.25">
      <c r="B26" t="s">
        <v>111</v>
      </c>
      <c r="C26" s="4" t="s">
        <v>38</v>
      </c>
      <c r="D26" s="4">
        <v>8.74</v>
      </c>
      <c r="E26" s="4" t="s">
        <v>102</v>
      </c>
      <c r="F26" s="9">
        <v>0</v>
      </c>
      <c r="G26" s="5"/>
    </row>
    <row r="27" spans="2:7" x14ac:dyDescent="0.25">
      <c r="C27" s="4"/>
      <c r="D27" s="4"/>
      <c r="E27" s="4"/>
      <c r="F27" s="9"/>
      <c r="G27" s="5"/>
    </row>
    <row r="28" spans="2:7" x14ac:dyDescent="0.25">
      <c r="C28" s="4"/>
      <c r="D28" s="4"/>
      <c r="E28" s="4"/>
      <c r="F28" s="9"/>
      <c r="G28" s="5"/>
    </row>
    <row r="29" spans="2:7" x14ac:dyDescent="0.25">
      <c r="C29" s="4"/>
      <c r="D29" s="4"/>
      <c r="E29" s="4"/>
      <c r="F29" s="9"/>
    </row>
    <row r="30" spans="2:7" x14ac:dyDescent="0.25">
      <c r="B30" s="11" t="s">
        <v>80</v>
      </c>
      <c r="C30" s="11"/>
      <c r="D30" s="4"/>
      <c r="E30" s="4"/>
      <c r="F30" s="21">
        <f>SUM(F7:F29)</f>
        <v>0</v>
      </c>
    </row>
    <row r="31" spans="2:7" x14ac:dyDescent="0.25">
      <c r="C31" s="4"/>
      <c r="D31" s="4"/>
    </row>
    <row r="32" spans="2:7" x14ac:dyDescent="0.25">
      <c r="C32" s="4"/>
      <c r="D32" s="4"/>
    </row>
    <row r="34" spans="2:6" x14ac:dyDescent="0.25">
      <c r="B34" s="36" t="s">
        <v>128</v>
      </c>
      <c r="C34" s="36"/>
      <c r="D34" s="36"/>
      <c r="E34" s="36"/>
      <c r="F34" s="36"/>
    </row>
    <row r="36" spans="2:6" ht="30" x14ac:dyDescent="0.25">
      <c r="D36" s="4" t="s">
        <v>82</v>
      </c>
      <c r="E36" s="3" t="s">
        <v>10</v>
      </c>
      <c r="F36" s="3" t="s">
        <v>83</v>
      </c>
    </row>
    <row r="37" spans="2:6" x14ac:dyDescent="0.25">
      <c r="B37" s="38" t="s">
        <v>118</v>
      </c>
      <c r="C37" s="38"/>
      <c r="D37" s="17">
        <v>151.46</v>
      </c>
      <c r="E37" s="4" t="s">
        <v>86</v>
      </c>
      <c r="F37" s="9">
        <v>0</v>
      </c>
    </row>
    <row r="39" spans="2:6" x14ac:dyDescent="0.25">
      <c r="B39" s="35" t="s">
        <v>129</v>
      </c>
      <c r="C39" s="35"/>
      <c r="D39" s="35"/>
      <c r="F39" s="10">
        <f>SUM(F37:F38)</f>
        <v>0</v>
      </c>
    </row>
  </sheetData>
  <mergeCells count="6">
    <mergeCell ref="B1:G1"/>
    <mergeCell ref="B2:G2"/>
    <mergeCell ref="B4:G4"/>
    <mergeCell ref="B34:F34"/>
    <mergeCell ref="B39:D39"/>
    <mergeCell ref="B37:C37"/>
  </mergeCells>
  <pageMargins left="0.7" right="0.7" top="0.78740157499999996" bottom="0.78740157499999996" header="0.3" footer="0.3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A91BE-2D8A-452E-8DAB-63CB5B0E6776}">
  <sheetPr>
    <pageSetUpPr fitToPage="1"/>
  </sheetPr>
  <dimension ref="A1:G34"/>
  <sheetViews>
    <sheetView workbookViewId="0"/>
  </sheetViews>
  <sheetFormatPr defaultRowHeight="15" x14ac:dyDescent="0.25"/>
  <cols>
    <col min="1" max="1" width="4.7109375" customWidth="1"/>
    <col min="2" max="2" width="23.42578125" customWidth="1"/>
    <col min="3" max="3" width="15" customWidth="1"/>
    <col min="4" max="4" width="8.42578125" customWidth="1"/>
    <col min="6" max="6" width="13.5703125" customWidth="1"/>
    <col min="7" max="7" width="16.5703125" customWidth="1"/>
  </cols>
  <sheetData>
    <row r="1" spans="1:7" x14ac:dyDescent="0.25">
      <c r="B1" s="36" t="s">
        <v>5</v>
      </c>
      <c r="C1" s="36"/>
      <c r="D1" s="36"/>
      <c r="E1" s="36"/>
      <c r="F1" s="36"/>
      <c r="G1" s="36"/>
    </row>
    <row r="2" spans="1:7" x14ac:dyDescent="0.25">
      <c r="B2" s="36" t="s">
        <v>119</v>
      </c>
      <c r="C2" s="36"/>
      <c r="D2" s="36"/>
      <c r="E2" s="36"/>
      <c r="F2" s="36"/>
      <c r="G2" s="36"/>
    </row>
    <row r="4" spans="1:7" x14ac:dyDescent="0.25">
      <c r="B4" s="36" t="s">
        <v>12</v>
      </c>
      <c r="C4" s="36"/>
      <c r="D4" s="36"/>
      <c r="E4" s="36"/>
      <c r="F4" s="36"/>
      <c r="G4" s="36"/>
    </row>
    <row r="5" spans="1:7" ht="30" x14ac:dyDescent="0.25">
      <c r="A5" s="4" t="s">
        <v>24</v>
      </c>
      <c r="B5" t="s">
        <v>7</v>
      </c>
      <c r="C5" s="3" t="s">
        <v>8</v>
      </c>
      <c r="D5" t="s">
        <v>9</v>
      </c>
      <c r="E5" s="3" t="s">
        <v>10</v>
      </c>
      <c r="F5" s="3" t="s">
        <v>11</v>
      </c>
      <c r="G5" t="s">
        <v>34</v>
      </c>
    </row>
    <row r="6" spans="1:7" x14ac:dyDescent="0.25">
      <c r="B6" t="s">
        <v>100</v>
      </c>
      <c r="C6" s="4"/>
      <c r="D6" s="4"/>
      <c r="E6" s="4"/>
    </row>
    <row r="7" spans="1:7" x14ac:dyDescent="0.25">
      <c r="B7" t="s">
        <v>91</v>
      </c>
      <c r="C7" s="15" t="s">
        <v>20</v>
      </c>
      <c r="D7" s="12">
        <v>55.71</v>
      </c>
      <c r="E7" s="4" t="s">
        <v>17</v>
      </c>
      <c r="F7" s="9">
        <v>0</v>
      </c>
      <c r="G7" s="5"/>
    </row>
    <row r="8" spans="1:7" x14ac:dyDescent="0.25">
      <c r="B8" t="s">
        <v>58</v>
      </c>
      <c r="C8" s="15" t="s">
        <v>20</v>
      </c>
      <c r="D8" s="12">
        <v>14.58</v>
      </c>
      <c r="E8" s="4" t="s">
        <v>17</v>
      </c>
      <c r="F8" s="9">
        <v>0</v>
      </c>
      <c r="G8" s="5"/>
    </row>
    <row r="9" spans="1:7" x14ac:dyDescent="0.25">
      <c r="B9" t="s">
        <v>120</v>
      </c>
      <c r="C9" s="15" t="s">
        <v>20</v>
      </c>
      <c r="D9" s="12">
        <v>18.63</v>
      </c>
      <c r="E9" s="4" t="s">
        <v>17</v>
      </c>
      <c r="F9" s="9">
        <v>0</v>
      </c>
      <c r="G9" s="5"/>
    </row>
    <row r="10" spans="1:7" x14ac:dyDescent="0.25">
      <c r="B10" t="s">
        <v>48</v>
      </c>
      <c r="C10" s="4" t="s">
        <v>38</v>
      </c>
      <c r="D10" s="12">
        <v>19.239999999999998</v>
      </c>
      <c r="E10" s="4" t="s">
        <v>17</v>
      </c>
      <c r="F10" s="9">
        <v>0</v>
      </c>
      <c r="G10" s="5"/>
    </row>
    <row r="11" spans="1:7" x14ac:dyDescent="0.25">
      <c r="B11" t="s">
        <v>122</v>
      </c>
      <c r="C11" s="4" t="s">
        <v>154</v>
      </c>
      <c r="D11" s="12">
        <v>47.4</v>
      </c>
      <c r="E11" s="4" t="s">
        <v>42</v>
      </c>
      <c r="F11" s="9">
        <v>0</v>
      </c>
      <c r="G11" s="5"/>
    </row>
    <row r="12" spans="1:7" x14ac:dyDescent="0.25">
      <c r="B12" t="s">
        <v>44</v>
      </c>
      <c r="C12" s="4" t="s">
        <v>38</v>
      </c>
      <c r="D12" s="12">
        <v>7.69</v>
      </c>
      <c r="E12" s="4" t="s">
        <v>17</v>
      </c>
      <c r="F12" s="9">
        <v>0</v>
      </c>
      <c r="G12" s="5"/>
    </row>
    <row r="13" spans="1:7" x14ac:dyDescent="0.25">
      <c r="B13" t="s">
        <v>72</v>
      </c>
      <c r="C13" s="4" t="s">
        <v>38</v>
      </c>
      <c r="D13" s="12">
        <v>1.68</v>
      </c>
      <c r="E13" s="4" t="s">
        <v>42</v>
      </c>
      <c r="F13" s="9">
        <v>0</v>
      </c>
      <c r="G13" s="5"/>
    </row>
    <row r="14" spans="1:7" x14ac:dyDescent="0.25">
      <c r="B14" t="s">
        <v>43</v>
      </c>
      <c r="C14" s="4" t="s">
        <v>38</v>
      </c>
      <c r="D14" s="12">
        <v>11.61</v>
      </c>
      <c r="E14" s="4" t="s">
        <v>17</v>
      </c>
      <c r="F14" s="9">
        <v>0</v>
      </c>
      <c r="G14" s="5"/>
    </row>
    <row r="15" spans="1:7" x14ac:dyDescent="0.25">
      <c r="B15" t="s">
        <v>121</v>
      </c>
      <c r="C15" s="4" t="s">
        <v>38</v>
      </c>
      <c r="D15" s="12">
        <v>6.3</v>
      </c>
      <c r="E15" s="4" t="s">
        <v>17</v>
      </c>
      <c r="F15" s="9">
        <v>0</v>
      </c>
      <c r="G15" s="5"/>
    </row>
    <row r="16" spans="1:7" x14ac:dyDescent="0.25">
      <c r="B16" t="s">
        <v>153</v>
      </c>
      <c r="C16" s="4" t="s">
        <v>38</v>
      </c>
      <c r="D16" s="12">
        <v>15.76</v>
      </c>
      <c r="E16" s="4" t="s">
        <v>17</v>
      </c>
      <c r="F16" s="9">
        <v>0</v>
      </c>
      <c r="G16" s="5"/>
    </row>
    <row r="17" spans="2:7" x14ac:dyDescent="0.25">
      <c r="B17" t="s">
        <v>48</v>
      </c>
      <c r="C17" s="4" t="s">
        <v>38</v>
      </c>
      <c r="D17" s="12">
        <v>12.32</v>
      </c>
      <c r="E17" s="4" t="s">
        <v>17</v>
      </c>
      <c r="F17" s="9">
        <v>0</v>
      </c>
      <c r="G17" s="5"/>
    </row>
    <row r="18" spans="2:7" x14ac:dyDescent="0.25">
      <c r="B18" t="s">
        <v>123</v>
      </c>
      <c r="C18" s="4" t="s">
        <v>154</v>
      </c>
      <c r="D18" s="12">
        <v>20.48</v>
      </c>
      <c r="E18" s="4" t="s">
        <v>42</v>
      </c>
      <c r="F18" s="9">
        <v>0</v>
      </c>
      <c r="G18" s="5"/>
    </row>
    <row r="19" spans="2:7" x14ac:dyDescent="0.25">
      <c r="B19" t="s">
        <v>78</v>
      </c>
      <c r="C19" s="4" t="s">
        <v>20</v>
      </c>
      <c r="D19" s="12">
        <v>11.34</v>
      </c>
      <c r="E19" s="4" t="s">
        <v>17</v>
      </c>
      <c r="F19" s="9">
        <v>0</v>
      </c>
      <c r="G19" s="5"/>
    </row>
    <row r="20" spans="2:7" x14ac:dyDescent="0.25">
      <c r="B20" t="s">
        <v>124</v>
      </c>
      <c r="C20" s="4"/>
      <c r="D20" s="12"/>
      <c r="E20" s="4"/>
      <c r="G20" s="5"/>
    </row>
    <row r="21" spans="2:7" x14ac:dyDescent="0.25">
      <c r="B21" t="s">
        <v>58</v>
      </c>
      <c r="C21" s="4" t="s">
        <v>20</v>
      </c>
      <c r="D21" s="12">
        <v>10.7</v>
      </c>
      <c r="E21" s="4" t="s">
        <v>17</v>
      </c>
      <c r="F21" s="9">
        <v>0</v>
      </c>
      <c r="G21" s="5"/>
    </row>
    <row r="22" spans="2:7" x14ac:dyDescent="0.25">
      <c r="C22" s="4"/>
      <c r="D22" s="12"/>
      <c r="E22" s="4"/>
      <c r="F22" s="9"/>
      <c r="G22" s="5"/>
    </row>
    <row r="23" spans="2:7" x14ac:dyDescent="0.25">
      <c r="C23" s="4"/>
      <c r="D23" s="12"/>
      <c r="E23" s="4"/>
      <c r="F23" s="9"/>
      <c r="G23" s="5"/>
    </row>
    <row r="24" spans="2:7" x14ac:dyDescent="0.25">
      <c r="C24" s="4"/>
      <c r="D24" s="12"/>
      <c r="E24" s="4"/>
    </row>
    <row r="25" spans="2:7" x14ac:dyDescent="0.25">
      <c r="B25" s="35" t="s">
        <v>80</v>
      </c>
      <c r="C25" s="35"/>
      <c r="D25" s="35"/>
      <c r="E25" s="35"/>
      <c r="F25" s="21">
        <f>SUM(F7:F24)</f>
        <v>0</v>
      </c>
    </row>
    <row r="26" spans="2:7" x14ac:dyDescent="0.25">
      <c r="C26" s="4"/>
      <c r="D26" s="4"/>
    </row>
    <row r="27" spans="2:7" x14ac:dyDescent="0.25">
      <c r="C27" s="4"/>
      <c r="D27" s="4"/>
    </row>
    <row r="29" spans="2:7" x14ac:dyDescent="0.25">
      <c r="B29" s="36" t="s">
        <v>128</v>
      </c>
      <c r="C29" s="36"/>
      <c r="D29" s="36"/>
      <c r="E29" s="36"/>
      <c r="F29" s="36"/>
    </row>
    <row r="31" spans="2:7" ht="30" x14ac:dyDescent="0.25">
      <c r="D31" s="4" t="s">
        <v>82</v>
      </c>
      <c r="E31" s="3" t="s">
        <v>10</v>
      </c>
      <c r="F31" s="3" t="s">
        <v>83</v>
      </c>
    </row>
    <row r="32" spans="2:7" x14ac:dyDescent="0.25">
      <c r="B32" s="38" t="s">
        <v>118</v>
      </c>
      <c r="C32" s="38"/>
      <c r="D32" s="17">
        <v>99.1</v>
      </c>
      <c r="E32" s="4" t="s">
        <v>86</v>
      </c>
      <c r="F32" s="9">
        <v>0</v>
      </c>
    </row>
    <row r="34" spans="2:6" x14ac:dyDescent="0.25">
      <c r="B34" s="35" t="s">
        <v>129</v>
      </c>
      <c r="C34" s="35"/>
      <c r="D34" s="35"/>
      <c r="F34" s="10">
        <f>SUM(F32:F33)</f>
        <v>0</v>
      </c>
    </row>
  </sheetData>
  <mergeCells count="7">
    <mergeCell ref="B29:F29"/>
    <mergeCell ref="B32:C32"/>
    <mergeCell ref="B34:D34"/>
    <mergeCell ref="B25:E25"/>
    <mergeCell ref="B1:G1"/>
    <mergeCell ref="B2:G2"/>
    <mergeCell ref="B4:G4"/>
  </mergeCells>
  <pageMargins left="0.7" right="0.7" top="0.78740157499999996" bottom="0.78740157499999996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MěÚ</vt:lpstr>
      <vt:lpstr>Poliklinika</vt:lpstr>
      <vt:lpstr>Volnočasové centrum</vt:lpstr>
      <vt:lpstr>DZS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Sieber Zdeněk</dc:creator>
  <cp:lastModifiedBy>Sieber Zdeněk</cp:lastModifiedBy>
  <cp:lastPrinted>2023-10-04T07:35:56Z</cp:lastPrinted>
  <dcterms:created xsi:type="dcterms:W3CDTF">2015-06-05T18:19:34Z</dcterms:created>
  <dcterms:modified xsi:type="dcterms:W3CDTF">2025-10-07T06:18:20Z</dcterms:modified>
</cp:coreProperties>
</file>